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新院区设备清单表2.26" sheetId="1" r:id="rId1"/>
  </sheets>
  <definedNames>
    <definedName name="_xlnm._FilterDatabase" localSheetId="0" hidden="1">新院区设备清单表2.26!$A$2:$P$687</definedName>
  </definedNames>
  <calcPr calcId="144525"/>
</workbook>
</file>

<file path=xl/sharedStrings.xml><?xml version="1.0" encoding="utf-8"?>
<sst xmlns="http://schemas.openxmlformats.org/spreadsheetml/2006/main" count="1665" uniqueCount="954">
  <si>
    <t xml:space="preserve">温江区妇幼保健院新院区设备配置需求清单表
 </t>
  </si>
  <si>
    <t>序号</t>
  </si>
  <si>
    <t>设备名称</t>
  </si>
  <si>
    <t>预计申购数量（台/套）</t>
  </si>
  <si>
    <t>备注</t>
  </si>
  <si>
    <t>预期功能及用途</t>
  </si>
  <si>
    <t>参与询价供应商名称（仅限生产厂家或产品总经销商）</t>
  </si>
  <si>
    <t>产品品牌</t>
  </si>
  <si>
    <t>产品型号</t>
  </si>
  <si>
    <t>产品最低可执行单价（元）</t>
  </si>
  <si>
    <t>产品最低可执行总价（元）</t>
  </si>
  <si>
    <t>产品基本功能配置</t>
  </si>
  <si>
    <t>是否愿意参与2025年3月5日-2025年3月7日在医院举行的现场询价磋商工作（仅限生产厂家或产品总经销商代表）</t>
  </si>
  <si>
    <t>生产厂家或产品总经销商代表联系人及联系电话</t>
  </si>
  <si>
    <t>供应商为生产厂家或总经销商</t>
  </si>
  <si>
    <t>其他供应商认为需备注的信息</t>
  </si>
  <si>
    <t>计算机X线断层扫描 （CT）256</t>
  </si>
  <si>
    <t>/</t>
  </si>
  <si>
    <t>1.具备业内领先的低剂量成像技术，能够更好开展低剂量CT检查。
2.心脏成像：能够完成单心跳成像。
3.不动床全脑灌注功能及相关后处理软件。
4.能量成像。
5.具备冠脉CTA后处理分析软件包、一站式血管联合分析软件包、能谱分析软件包、肿瘤评估软件包、肺结节分析软件包、肺实质分析软件包。</t>
  </si>
  <si>
    <t>是 /否</t>
  </si>
  <si>
    <t>我单位为产品的生产厂家/我单位为产品的总经销商。注：总经销商必须提供总经销商身份的厂家证明材料。</t>
  </si>
  <si>
    <t>计算机X线断层扫描 （CT）64</t>
  </si>
  <si>
    <t>磁共振（MRI）1.5</t>
  </si>
  <si>
    <t>1.大孔径1.5T磁共振。
2.应用于神经系统、骨关节系统、心脏大血管系统、腹部脏器、盆腔及泌尿生殖系统等部位的检查。同时，可满足儿童神经、脊柱、骨关节生长发育评估，孕妇产前诊断及妇科盆底功能评估等临床需求。</t>
  </si>
  <si>
    <t>多功能动态平板（DR）</t>
  </si>
  <si>
    <t>预埋，维保3年。可实现数字化摄影功能、数字化胃肠功能、数字化造影功能、数字化透视功能等检查 。</t>
  </si>
  <si>
    <t>X射线骨密度仪</t>
  </si>
  <si>
    <t>用于检查骨密度，是骨密度检查的金指标，要求通过NMPA认证</t>
  </si>
  <si>
    <t>彩色多普勒超声诊断仪4</t>
  </si>
  <si>
    <t>用于偏心脏检查全身机，配备小儿及成人心脏探头，腹部探头，腔内探头，浅表探头。</t>
  </si>
  <si>
    <t>彩色多普勒超声诊断仪1</t>
  </si>
  <si>
    <t>用于偏胎儿超声检查四维高端机，配备双容积探头，腹部探头，浅表探头。</t>
  </si>
  <si>
    <t>彩色多普勒超声诊断仪6</t>
  </si>
  <si>
    <t>全身高端机，配备小儿心脏，成人心脏，浅表，腔内，腹部探头。</t>
  </si>
  <si>
    <t>彩色多普勒超声诊断仪5</t>
  </si>
  <si>
    <t>超高端全身机，配备浅表，腹部，腔内，浅表（超高频）探头。</t>
  </si>
  <si>
    <t>彩色多普勒超声诊断仪7</t>
  </si>
  <si>
    <t>全身高端机，配备血管，浅表，腔内，腹部，成人心脏探头</t>
  </si>
  <si>
    <t>彩色多普勒超声诊断仪2</t>
  </si>
  <si>
    <t>用于偏妇产高端彩超机，配备双容积探头，双平面探头，浅表探头。</t>
  </si>
  <si>
    <t>彩色多普勒超声诊断仪3</t>
  </si>
  <si>
    <t>全身造影介入机。配备浅表，腔内，腹部，小微凸探头</t>
  </si>
  <si>
    <t>彩色多普勒超声诊断仪8</t>
  </si>
  <si>
    <t>（体检中心）全身综合机，配备心脏，浅表，腹部，腔内探头。</t>
  </si>
  <si>
    <t>彩色多普勒超声诊断仪9</t>
  </si>
  <si>
    <t>便携式彩超机，配备小儿心脏，成人心脏，浅表，腹部，腔内探头。</t>
  </si>
  <si>
    <t>彩色多普勒超声诊断仪10</t>
  </si>
  <si>
    <t>全身机，配备探头腹部浅表腔内双平面介入穿刺</t>
  </si>
  <si>
    <t>多功能动态悬吊（DR）</t>
  </si>
  <si>
    <t>双立柱DR</t>
  </si>
  <si>
    <t>肺功能检测仪</t>
  </si>
  <si>
    <t>用于发现和诊断呼吸系统疾病</t>
  </si>
  <si>
    <t>超声多普勒血流分析仪</t>
  </si>
  <si>
    <t>用于老年脑血流频谱检查，包含（主机，探头，打印机，台车）</t>
  </si>
  <si>
    <t>脑电图</t>
  </si>
  <si>
    <t>心电工作站</t>
  </si>
  <si>
    <t>动态心电监测系统</t>
  </si>
  <si>
    <t>动态血压监护仪</t>
  </si>
  <si>
    <t>C13呼气分析仪</t>
  </si>
  <si>
    <t>智能采血分拣及样本传输系统（含1台样本分拣机、1台样本前处理仪、8个智能采血窗口、取号叫号系统1套及配套显示设备、样本传输系统、配套备管机）</t>
  </si>
  <si>
    <t>样本分拣机：1、根据预设的标本分拣规则，精确识别采血管条形码全自动分拣，分拣仓位≥15个，有急诊仓位；2、标本处理能力≥2000管/H。
血液样本气动传输：满足所有检验采血窗口血样本直接轨道传输至分拣机，分拣机样本气动传输至生免流水线前处理和上样模块，自动对接流水线。
实验室转运机器人：2台，负责实验室内标本转运。
智能采血窗口：1、8个智能采血窗口，与HIS/LIS系统连接，其中检验科4个、体检2个、急诊1个、产科门诊1个，满足采血功能；2、采血窗口配叫号系统，患者自助取号，系统自动叫号，采血窗口上方配有显示屏显示相关信息，配报告打印机；3、采血窗口配相应数量备管机。</t>
  </si>
  <si>
    <t>生化免疫分析流水线（2台生化仪、2台化学发光仪、支持多品牌平台扩展的生化免疫全自动样本处理系统、UPS、水机）</t>
  </si>
  <si>
    <t>全自动生化分析仪：1、2台速度分别≥2000测试/小时+电解质≥400测试/小时生化仪；2、满足生化项目的检测，有急诊通道。
全自动免疫化学发光仪：1、2台速度分别≥500测试/小时化学发光仪；2、满足激素类、肿瘤、传染病、甲状腺功能等项目测定，有急诊通道。
生化免疫全自动样本处理系统：能连接以上生化、免疫发光分析仪，有自动进出样单元、2个温控离心单元、去盖单元、样本回收单元、接口单元、样本传输轨道及后处理，模块式设计，支持多品牌平台扩展。
UPS:为整个检验科提供不间断电源，维持断电后30分钟及以上供电。
纯水机：功全检验科使用纯水机，速度≥1000L/小时。</t>
  </si>
  <si>
    <t>液相色普串联质谱仪</t>
  </si>
  <si>
    <t>1、用于脂溶和水溶性维生素、类固醇激素等检测；2、速度≥10人份/小时；3、带前处理仪。</t>
  </si>
  <si>
    <t>血球分析流水线（含2台血球仪、1台自动推染片仪、1台CRP分析仪、1台阅片仪）</t>
  </si>
  <si>
    <t>血液分析工作站：1、2台五分类血球分析仪，测试速度≥100测试/小时，支持全自动、手动、微量进样模式，有体液通道；2、1台CRP分析仪，能检测CRP及超敏CRP，速度≥120测试/小时；3、1台自动推染片仪；4、1台自动阅片仪。</t>
  </si>
  <si>
    <t>细菌飞行质谱仪</t>
  </si>
  <si>
    <t>1、用于微生物(细菌和真菌)样品的快速鉴定。</t>
  </si>
  <si>
    <t>全自动凝血分析仪</t>
  </si>
  <si>
    <t>1、台用于凝血常规、D二聚体、纤维蛋白降解产物的检测凝血仪；2、速度≥400测试/小时。</t>
  </si>
  <si>
    <t>1、台用于凝血凝血四项检测凝血仪；2、速度≥120测试/小时。</t>
  </si>
  <si>
    <t>全自动快速药敏仪</t>
  </si>
  <si>
    <t>1、配套用于快速细菌鉴定药敏试验。</t>
  </si>
  <si>
    <t>血气分析仪</t>
  </si>
  <si>
    <t>1、用于常规血气检测功能及血氧模块检测。</t>
  </si>
  <si>
    <t>全自动优生优育检测仪</t>
  </si>
  <si>
    <t>1、全自动化学发光法仪，满足TORH八项检测项目。</t>
  </si>
  <si>
    <t>电泳分析仪</t>
  </si>
  <si>
    <t>1、全自动琼脂糖凝胶或毛细管电泳仪</t>
  </si>
  <si>
    <t>全自动粪便分析仪</t>
  </si>
  <si>
    <t>1、主要用于大便常规、隐血、幽门螺杆菌、轮状病毒等项目检测，检测速度≥80标本/小时；2、自动进样检测，能与LIS实现双通连接。</t>
  </si>
  <si>
    <t>医用冷藏冰箱</t>
  </si>
  <si>
    <t>1、有效容积≥800L;
2、箱内温度控制在2~8℃范围内，显示精度0.1℃；</t>
  </si>
  <si>
    <t>产前筛查仪</t>
  </si>
  <si>
    <t>1、化学发光分析仪，用于产前孕早、中期筛查，至少满足检测AFP、hcg、E3等项目；2、速度≥100测试/小时</t>
  </si>
  <si>
    <t>尿液分析流水线</t>
  </si>
  <si>
    <t>1、尿液干化学检测仪器2台、尿沉渣分析仪1台（可根据需求扩展），流式法；2、干化学分析速度≥150个/小时，有形成份分析速度≥100个/小时;整机测试速度：≥100T/H。</t>
  </si>
  <si>
    <t>全自动酶联反应分析仪</t>
  </si>
  <si>
    <t>1、全自动酶联免疫分析仪，用于乙肝、丙肝、梅毒、艾滋定性检测。</t>
  </si>
  <si>
    <t>全自动阴道分泌物分析仪，带自带革兰染色阅片仪</t>
  </si>
  <si>
    <t>1、用于阴道分泌物干化学及有形成分检测；2、检测速度：≥100标本/小时;3、革兰染色阅片仪用于阴道微生态检测，自动染色阅片。</t>
  </si>
  <si>
    <t>血培养仪</t>
  </si>
  <si>
    <t>1、快速检测血液和无菌体液中细菌、真菌的全自动血液培养系统，通道≥200标本。</t>
  </si>
  <si>
    <t>全自动丙肝抗原检测仪</t>
  </si>
  <si>
    <t>1、用于丙肝抗原检测</t>
  </si>
  <si>
    <t>全自动免疫印记仪（过敏原、自身抗体）</t>
  </si>
  <si>
    <t>1、满足自身抗体15项检测、多种过敏原检测全自动免疫印记分析仪；2、样本位≥40.</t>
  </si>
  <si>
    <t>实验室消毒仪</t>
  </si>
  <si>
    <t>1、壁挂式，用于实验室空气消毒，能人机共存；2、符合实验面积需求。</t>
  </si>
  <si>
    <t>生物光学显微镜</t>
  </si>
  <si>
    <t>1、放大倍数为40-1000</t>
  </si>
  <si>
    <t>微量元素仪</t>
  </si>
  <si>
    <t>1、用于微量元素检测；2、原子吸收光谱法。</t>
  </si>
  <si>
    <t>微生物全自动染色仪</t>
  </si>
  <si>
    <t>1、于微生物涂片的革兰氏染色、抗酸染色；2、速度≥ 120 张玻片/小时。</t>
  </si>
  <si>
    <t>全自动杂交分析仪+芯片阅读仪</t>
  </si>
  <si>
    <t>1、1台全自动核酸杂交分析仪，1台芯片阅读仪；2、用于地贫基因筛查、hpv核酸分析等检测。</t>
  </si>
  <si>
    <t>生物安全柜</t>
  </si>
  <si>
    <t>B2型生物安全柜</t>
  </si>
  <si>
    <t>立式高压灭菌器</t>
  </si>
  <si>
    <t>1、灭菌温度选择：105.0～136.0℃；2、容积：≥80L</t>
  </si>
  <si>
    <t>荧光显微镜</t>
  </si>
  <si>
    <t>1、用于标本荧光染色识别</t>
  </si>
  <si>
    <t>医用高速低温离心机</t>
  </si>
  <si>
    <t>1、最高转速:≥15000 r/min;最大离心力:≥20000 ×g;2、温度设定功能。</t>
  </si>
  <si>
    <t>病（毒）菌株保存冰箱（-40℃）</t>
  </si>
  <si>
    <t>1、适用范围在-40°C～-86°C ；2、立式，冰箱内有效容积≥300L。</t>
  </si>
  <si>
    <t>冷链系统</t>
  </si>
  <si>
    <t>1、用于全科室所有需要温度监控的设备及库房(如试剂冰箱、标本冰箱、试剂库房、标本库房）等冷藏、冷冻保存环境温度以及科室温湿度环境的自动化监控和记录管理；</t>
  </si>
  <si>
    <t>医用低速离心机</t>
  </si>
  <si>
    <t>1、最高转速:≥5000 r/min;最大离心力:≥4500 ×g。</t>
  </si>
  <si>
    <t>特定蛋白分析仪</t>
  </si>
  <si>
    <t>1、用于免疫球蛋白全套检测。</t>
  </si>
  <si>
    <t>CO2孵箱</t>
  </si>
  <si>
    <t xml:space="preserve">1、主要用于细菌的二氧化碳培养，容积≥200L </t>
  </si>
  <si>
    <t>胎盘生长因子检测仪</t>
  </si>
  <si>
    <t>1、用于胎盘生长因子检测</t>
  </si>
  <si>
    <t>孵箱</t>
  </si>
  <si>
    <t>1、用于微生物细菌培养</t>
  </si>
  <si>
    <t>平板震荡仪</t>
  </si>
  <si>
    <t>1、用于样本混匀</t>
  </si>
  <si>
    <t>可调式微量移液器20-200微升（含挂架）</t>
  </si>
  <si>
    <t>1、用于实验过程中样本准确吸样</t>
  </si>
  <si>
    <t>可调式微量移液器5-50微升（含挂架）</t>
  </si>
  <si>
    <t>全自动洗板机</t>
  </si>
  <si>
    <t>1、用与手工酶免实验使用</t>
  </si>
  <si>
    <t>加样枪1000微升</t>
  </si>
  <si>
    <t>可调式微量移液器排枪20-200微升（含挂架）</t>
  </si>
  <si>
    <t>可调式微量移液器排枪2-20微升（含挂架）</t>
  </si>
  <si>
    <t>恒温震荡仪</t>
  </si>
  <si>
    <t>1、用于PCR室标本混匀使用。</t>
  </si>
  <si>
    <t>多功能血细胞分类计数仪(骨髓分类计数器)</t>
  </si>
  <si>
    <t>1、用于血液细胞、骨髓细胞分类计数。</t>
  </si>
  <si>
    <t>水平旋转仪</t>
  </si>
  <si>
    <t>1、转速可调，符合梅毒TRUST检测国标要求。</t>
  </si>
  <si>
    <t>电热恒温水浴箱</t>
  </si>
  <si>
    <t>1、满足37℃-70℃温度控制区域，温控精度为0.1℃。</t>
  </si>
  <si>
    <t>涡旋震荡仪</t>
  </si>
  <si>
    <t>1、用于检验科各类标本混匀使用，转速可调，适用于多种试管、EP管等。</t>
  </si>
  <si>
    <t>普通血细胞计数器</t>
  </si>
  <si>
    <t>1、用于血液细胞分类计数。</t>
  </si>
  <si>
    <t>全自动糖化血红蛋白检测仪</t>
  </si>
  <si>
    <t>体检车</t>
  </si>
  <si>
    <t>1、DR 2、彩超 3、心电图 4、纯音电测听仪（室）用于健康证、职业病、大中院校学生、入职等入户体检。</t>
  </si>
  <si>
    <t>酶联免疫分析仪</t>
  </si>
  <si>
    <t>用于传染病检测需要</t>
  </si>
  <si>
    <t>全自动尿液分析仪</t>
  </si>
  <si>
    <t>1、尿液干化学检测仪器1台，干化学分析速度≥80个/小时</t>
  </si>
  <si>
    <t>全自动血液细胞分析仪</t>
  </si>
  <si>
    <t>1台五分类血球分析仪，测试速度≥100测试/小时，支持全自动、手动、微量进样模式，有体液通道。</t>
  </si>
  <si>
    <t>全自动化学发光分析仪</t>
  </si>
  <si>
    <t xml:space="preserve">全自动免疫化学发光仪：1台速度分别≥200测试/小时化学发光仪；2、满足激素类、肿瘤、传染病、甲状腺功能等项目测定，有急诊通道。
</t>
  </si>
  <si>
    <t>全自动生化仪+电解质模块</t>
  </si>
  <si>
    <t xml:space="preserve">全自动生化分析仪：1台速度分别≥1000测试/小时+电解质≥100测试/小时生化仪；2、满足生化项目的检测，有急诊通道。
</t>
  </si>
  <si>
    <t>蓄电池</t>
  </si>
  <si>
    <t>全自动染封片一体机</t>
  </si>
  <si>
    <t>1、病理活检组织制成切片，每一张切片从烤片-脱蜡-染色-封片-干燥，所有步骤均在封闭的一体机内完成。</t>
  </si>
  <si>
    <t>免疫组化染色机</t>
  </si>
  <si>
    <t>1、用于病理组织切片免疫组化染色。</t>
  </si>
  <si>
    <t>远程问诊系统含数字切片扫描仪（含AI)</t>
  </si>
  <si>
    <t>1、病理会诊使用。</t>
  </si>
  <si>
    <t>封闭式脱水机</t>
  </si>
  <si>
    <t>1、用于组织学研究和标本制作必需的组织固定、脱水脱脂、石蜡渗透的全自动、全封闭的组织处理机。2、配套玻片柜+蜡块柜+危化品柜。3、配套病理信息管理系统、包埋盒打号机、玻片打号机、摊及烤片机；4、配套病理实验室工具一套（取材工具、保存工具）</t>
  </si>
  <si>
    <t>冰冻切片机</t>
  </si>
  <si>
    <t>1、用于手术中新鲜组织作病理快速诊断。</t>
  </si>
  <si>
    <t>液基细胞制片染色机</t>
  </si>
  <si>
    <t>1、采用薄层细胞学检测技术(TCT)完成脱落细胞涂片的自动制片</t>
  </si>
  <si>
    <t>生物显微镜</t>
  </si>
  <si>
    <t>1、病理诊断使用，含高清图片摄影。2、配套一台高清大体摄影设备</t>
  </si>
  <si>
    <t>轮转式切片机</t>
  </si>
  <si>
    <t>1、用于病理组织学切片</t>
  </si>
  <si>
    <t>全自动包埋机+冷台+热台</t>
  </si>
  <si>
    <t>1、用于石蜡包埋。</t>
  </si>
  <si>
    <t>医用储血冰箱及冷链系统（含1台红细胞储存冰箱、1台血浆储存冰箱、冷链系统1套）</t>
  </si>
  <si>
    <t>医用血液储存冰箱：1、用于血液储存，容积≥100L；2、箱内温度控制在2~6℃范围内，显示精度0.1℃。
医用低温保存冰箱：1、用于血液制品冷冻储存，容积≥200L；2、温度-10~-30℃，温度可调节。
冷链系统：1、用于输血科所有需要温度监控的设备及库房(如试剂冰箱、标本冰箱、储血冰箱）等冷藏、冷冻保存环境温度以及科室温湿度环境的自动化监控和记录管理。</t>
  </si>
  <si>
    <t>标本离心机</t>
  </si>
  <si>
    <t>1、最高转速:≥5000 r/min;最大离心力:≥4500 ×g，用于血库样本离心</t>
  </si>
  <si>
    <t>1、有效容积≥200L；
2、冷藏室温度2～8℃，温度可调节。</t>
  </si>
  <si>
    <t>麻醉机</t>
  </si>
  <si>
    <t>用于全麻患者呼吸维持，含呼吸末二氧化碳监测模块，麻醉气体监测模块，氧浓度监测模块，</t>
  </si>
  <si>
    <t xml:space="preserve">腹腔镜腹腔镜摄像系统、设备
</t>
  </si>
  <si>
    <t>用于微创手术，包含摄录像监视系统；冷光源；电切割系统；气腹机（包含气腹针和充气导管）；冲洗-吸引系统</t>
  </si>
  <si>
    <t>宫腔镜操作镜及器械</t>
  </si>
  <si>
    <t>用于微创手术，包含宫腔操作内窥镜，外鞘套及闭孔器；操作器；电切操作器；电极，高频线；剪刀；分离钳；活检钳；异物钳；单边剪；取环钳；组织钳</t>
  </si>
  <si>
    <t>腹腔镜镜子及器械</t>
  </si>
  <si>
    <t>用于微创手术，包含腹腔镜镜子；气腹针；穿刺器；无损伤抓钳；分离钳；剪刀（直剪；单边剪）；钛夹钳；单极；双极；持针器；肠钳；抓钳；吻合器；闭合器；钝头钳；输卵管抓钳；吸水杆，冲水杆</t>
  </si>
  <si>
    <t>宫腔检查镜镜子</t>
  </si>
  <si>
    <t>纤支镜</t>
  </si>
  <si>
    <t xml:space="preserve">
观察功能：通过细长可弯曲的镜身，经口腔或鼻腔置入，能深入到气管、支气管及其分支，直接观察气道黏膜的形态、颜色、有无病变，如炎症、溃疡、新生物等，还可观察管腔的通畅情况、有无狭窄或阻塞等。
治疗功能：能通过其工作通道进行多种治疗操作，如清除气道内的痰液、脓栓、血块、异物等；还可进行支气管肺泡灌洗，对感染性疾病进行冲洗治疗等。用途
诊断方面：用于不明原因的慢性咳嗽、咯血或痰中带血、局限性哮鸣音、声音嘶哑等；也用于痰中发现癌细胞或可疑癌细胞、X线或CT检查提示肺部有异常改变等情况，帮助明确病因和病变性质。
治疗方面：可用于取出气道异物；对支气管结核、肿瘤等进行电凝、电切、冷冻等治疗；还可进行支架植入以治疗气道狭窄，引导困难气管插管，以及对肺部感染进行灌洗治疗等。</t>
  </si>
  <si>
    <t>有创高频呼吸机（成人）</t>
  </si>
  <si>
    <r>
      <rPr>
        <sz val="11"/>
        <rFont val="仿宋_GB2312"/>
        <charset val="134"/>
      </rPr>
      <t xml:space="preserve">
</t>
    </r>
    <r>
      <rPr>
        <sz val="11"/>
        <rFont val="Times New Roman"/>
        <charset val="134"/>
      </rPr>
      <t>•</t>
    </r>
    <r>
      <rPr>
        <sz val="11"/>
        <rFont val="仿宋_GB2312"/>
        <charset val="134"/>
      </rPr>
      <t xml:space="preserve"> 提供氧气：通过连接管路向患者提供氧气，可根据患者需求在21%至100%范围内调节吸入氧浓度，维持正常的氧气水平，纠正低氧血症。
</t>
    </r>
    <r>
      <rPr>
        <sz val="11"/>
        <rFont val="Times New Roman"/>
        <charset val="134"/>
      </rPr>
      <t>•</t>
    </r>
    <r>
      <rPr>
        <sz val="11"/>
        <rFont val="仿宋_GB2312"/>
        <charset val="134"/>
      </rPr>
      <t xml:space="preserve"> 维持呼吸频率和深度：能设置呼吸频率、潮气量等参数，帮助患者维持正常的呼吸频率和深度，确保足够的通气量。
</t>
    </r>
    <r>
      <rPr>
        <sz val="11"/>
        <rFont val="Times New Roman"/>
        <charset val="134"/>
      </rPr>
      <t>•</t>
    </r>
    <r>
      <rPr>
        <sz val="11"/>
        <rFont val="仿宋_GB2312"/>
        <charset val="134"/>
      </rPr>
      <t xml:space="preserve"> 改善二氧化碳排出：可通过增加通气量等方式，帮助患者排出体内多余的二氧化碳，维持正常的酸碱平衡。
</t>
    </r>
    <r>
      <rPr>
        <sz val="11"/>
        <rFont val="Times New Roman"/>
        <charset val="134"/>
      </rPr>
      <t>•</t>
    </r>
    <r>
      <rPr>
        <sz val="11"/>
        <rFont val="仿宋_GB2312"/>
        <charset val="134"/>
      </rPr>
      <t xml:space="preserve"> 支持肺泡复张：提供适当的压力支持，帮助患者维持肺泡的开放状态，防止肺泡塌陷，改善肺部通气和换气功能。
</t>
    </r>
    <r>
      <rPr>
        <sz val="11"/>
        <rFont val="Times New Roman"/>
        <charset val="134"/>
      </rPr>
      <t>•</t>
    </r>
    <r>
      <rPr>
        <sz val="11"/>
        <rFont val="仿宋_GB2312"/>
        <charset val="134"/>
      </rPr>
      <t xml:space="preserve"> 减轻呼吸肌负荷：替代或部分替代患者的自主呼吸，让呼吸肌得到休息，减少呼吸功耗，适用于呼吸肌疲劳或无力的患者。
</t>
    </r>
    <r>
      <rPr>
        <sz val="11"/>
        <rFont val="Times New Roman"/>
        <charset val="134"/>
      </rPr>
      <t>•</t>
    </r>
    <r>
      <rPr>
        <sz val="11"/>
        <rFont val="仿宋_GB2312"/>
        <charset val="134"/>
      </rPr>
      <t xml:space="preserve"> 呼吸系统疾病：用于治疗急性呼吸窘迫综合征（ARDS）、重症肺炎、慢性阻塞性肺疾病（COPD）急性加重期合并呼吸衰竭、哮喘持续状态、肺水肿、肺不张等，改善肺内气体交换，提高血氧浓度，排出二氧化碳。
</t>
    </r>
    <r>
      <rPr>
        <sz val="11"/>
        <rFont val="Times New Roman"/>
        <charset val="134"/>
      </rPr>
      <t>•</t>
    </r>
    <r>
      <rPr>
        <sz val="11"/>
        <rFont val="仿宋_GB2312"/>
        <charset val="134"/>
      </rPr>
      <t xml:space="preserve"> 外科手术：在心胸外科、神经外科等大型手术，以及心肺复苏术后，帮助患者在麻醉恢复期间维持正常呼吸功能，减少呼吸肌运动，降低氧耗量，确保患者平稳度过围手术期。
</t>
    </r>
    <r>
      <rPr>
        <sz val="11"/>
        <rFont val="Times New Roman"/>
        <charset val="134"/>
      </rPr>
      <t>•</t>
    </r>
    <r>
      <rPr>
        <sz val="11"/>
        <rFont val="仿宋_GB2312"/>
        <charset val="134"/>
      </rPr>
      <t xml:space="preserve"> 神经系统疾病：可用于脑卒中、脑炎、吉兰-巴雷综合征等导致的呼吸肌麻痹或呼吸中枢功能障碍，维持呼吸功能，保证机体的氧供和二氧化碳排出。
</t>
    </r>
    <r>
      <rPr>
        <sz val="11"/>
        <rFont val="Times New Roman"/>
        <charset val="134"/>
      </rPr>
      <t>•</t>
    </r>
    <r>
      <rPr>
        <sz val="11"/>
        <rFont val="仿宋_GB2312"/>
        <charset val="134"/>
      </rPr>
      <t xml:space="preserve"> 肌肉疾病：如重症肌无力等，当疾病进展导致呼吸肌无力，影响正常呼吸时，有创呼吸机可提供呼吸支持。"</t>
    </r>
  </si>
  <si>
    <t>自体血回收机</t>
  </si>
  <si>
    <t>功能
• 血液收集功能：利用负压吸引装置，将手术野、体腔或创伤部位的出血收集到储血器中，并在吸引过程中与适量抗凝剂混合，防止血液凝固。
• 过滤分离功能：通过多层过滤去除血液中的组织碎片、异物等杂质，再利用高速离心技术，把血液中的红细胞、血小板等有形成分与废液、破碎细胞及有害成分分离。
• 清洗净化功能：用生理盐水等对分离出的血细胞进行清洗，去除血浆、抗凝剂、游离血红蛋白、激活的凝血因子等，得到纯净、浓缩的血细胞。
• 血液回输功能：将处理后的纯净、浓缩的血细胞保存在血液袋中，通过静脉回输的方式再输给患者本人。
用途
• 外科手术：适用于心脏手术、肝移植、脊柱外科手术、关节置换手术、妇科的宫外孕手术、产科的剖宫产大出血等出血量大的手术。
• 创伤急救：可用于肝破裂、脾破裂、严重创伤骨折、大血管损伤等导致的大出血，在紧急情况下快速回收和回输血液，为抢救患者生命争取时间。</t>
  </si>
  <si>
    <t>多参数监护仪（成人）</t>
  </si>
  <si>
    <t>带中央监控，加呼吸末二氧化碳检测、有创血压、心功能、肌松检测、BIS检测，自动评分出报告</t>
  </si>
  <si>
    <t>电动子宫切除器</t>
  </si>
  <si>
    <t>高频电刀</t>
  </si>
  <si>
    <t>超声刀</t>
  </si>
  <si>
    <t>臭氧冲洗仪</t>
  </si>
  <si>
    <t>充气加温装置</t>
  </si>
  <si>
    <t>灌注泵（医用加压器）</t>
  </si>
  <si>
    <t>射频治疗仪</t>
  </si>
  <si>
    <t>用于治疗神经疼痛等疾病</t>
  </si>
  <si>
    <t>银质证加温仪</t>
  </si>
  <si>
    <t>主要为银质针在腰椎管外软组织损害等疼痛疾病治疗时，为银质针加热、检测、报警、定时等管理，实现恒温智能控制。温控银针治疗仪临床使用时必须与银质针配合使用。温控银针治疗仪控制每路加热体的温度，通过加热体把温度传导给该加热体内的银质针，实现软组织疼痛的治疗。该产品由主机、温控探头、银针三部分组成。由医生使用，适用于腰椎管外软组织损伤等疼痛疾病的治疗。</t>
  </si>
  <si>
    <t>神经刺激仪</t>
  </si>
  <si>
    <t>定位外周神经用于麻醉：可用于颈丛、臂丛、尺神经、桡神经、
• 检测神经功能状态：在手术过程中，通过刺激神经，观察肌肉收缩情况来判断神经功能是否正常，帮助医生及时发现潜在的神经损伤风险。
• 定位神经：帮助医生确定神经的位置和走向，以便在手术操作中更好地避开或保护神经，减少手术误伤的风险，</t>
  </si>
  <si>
    <t>有创呼吸机（成人）</t>
  </si>
  <si>
    <t>允许进口产品参与</t>
  </si>
  <si>
    <t>用于重症患者的有创呼吸治疗（含呼吸末二氧化碳监测模块，氧浓度监测模块）</t>
  </si>
  <si>
    <t>儿童转运系统（配监护、吸氧、吸痰装置、经鼻高流量仪）</t>
  </si>
  <si>
    <t>确保危重患儿转运过程中得到最优良和及时治疗</t>
  </si>
  <si>
    <t>转运型监护仪</t>
  </si>
  <si>
    <t>床旁心电图机</t>
  </si>
  <si>
    <t>多功能抢救床</t>
  </si>
  <si>
    <t>自动洗胃机</t>
  </si>
  <si>
    <t>输血专用泵</t>
  </si>
  <si>
    <t>恒温箱（血液复温箱）</t>
  </si>
  <si>
    <t>有创高频呼吸机（新生儿）</t>
  </si>
  <si>
    <t>用于心肺脑复苏的呼吸支持；各种原因导致的急性呼吸功能不全或氧合功能障碍，有创高频呼吸机（新生儿）可防止呼吸机相关肺损伤，更适用于新生儿。独特的无阀门呼吸回路系统，模式有有创：CPAP、CMV、SIMV、PTV、PSV、HFOV、HFOV+CMV，无创：双回路 nCPAP、NIPPV、NIPPV.Tr、nHFOV</t>
  </si>
  <si>
    <t>新生儿多功能婴儿培养箱</t>
  </si>
  <si>
    <t>温度湿度控制精准，体重测量功能，保暖台模式和暖箱模式相互切换</t>
  </si>
  <si>
    <t>脑氧测定仪</t>
  </si>
  <si>
    <t>用于监测新生儿局部组织血氧饱和度和血红蛋白浓度指数。可通过下降斜率1、下降斜率2、上升斜率和AUC来评价局部组织的微循环功能。</t>
  </si>
  <si>
    <t>体温调节系统【医用控温仪系统】</t>
  </si>
  <si>
    <t>采用半导体制冷技术，为新生儿提供环保无氟治疗环境；热惯性小，制冷/制热切换快；恒温毯模式、恒温直肠模式、自动操作模式</t>
  </si>
  <si>
    <t>新生儿视频脑电图</t>
  </si>
  <si>
    <t>用于床旁动态监测脑电变化，发现新生儿脑损伤及判断其损伤的程度，实时监测显示多种趋势图，包括振幅整合脑电图（aEEG）/量化脑电图（qEEG）/爆发抑制比（BSR）/爆发间隔（IBI）/每分钟爆发次数（BPM） /包络趋势图（envelope）等，为患儿预后提供更多的重要数据信息；</t>
  </si>
  <si>
    <t>经皮二氧化碳分压/氧分压监测仪</t>
  </si>
  <si>
    <r>
      <rPr>
        <sz val="11"/>
        <rFont val="仿宋_GB2312"/>
        <charset val="134"/>
      </rPr>
      <t>用于监测新生儿皮肤组织氧供和二氧化碳潴留，以此反应氧合与通气变化； 对于 休克、 微循环障碍的患者， 经皮数值第一时间反应微循环变化经皮氧分压（Tcpo2）：测量范围：0-800毫米汞柱（mmHg）。实时数据更新频率：</t>
    </r>
    <r>
      <rPr>
        <sz val="11"/>
        <rFont val="宋体"/>
        <charset val="134"/>
      </rPr>
      <t>≦</t>
    </r>
    <r>
      <rPr>
        <sz val="11"/>
        <rFont val="仿宋_GB2312"/>
        <charset val="134"/>
      </rPr>
      <t>2秒，具有上/下限音响提示值设定功能。经皮二氧化碳分压（Tcpco2）： 测量范围：0-200毫米汞柱（mmHg）实时数据更新频率：</t>
    </r>
    <r>
      <rPr>
        <sz val="11"/>
        <rFont val="宋体"/>
        <charset val="134"/>
      </rPr>
      <t>≦</t>
    </r>
    <r>
      <rPr>
        <sz val="11"/>
        <rFont val="仿宋_GB2312"/>
        <charset val="134"/>
      </rPr>
      <t>2秒，具有上/下限音响提示值设定功能。可提供24小时连续监测功能，传感器提供自动降温功能。汇总记录：具有数据存储功能，最大存储容量不小于24小时，数据采集周期20秒。直方图显示周期</t>
    </r>
    <r>
      <rPr>
        <sz val="11"/>
        <rFont val="宋体"/>
        <charset val="134"/>
      </rPr>
      <t>≦</t>
    </r>
    <r>
      <rPr>
        <sz val="11"/>
        <rFont val="仿宋_GB2312"/>
        <charset val="134"/>
      </rPr>
      <t>20秒；波形记录显示周期</t>
    </r>
    <r>
      <rPr>
        <sz val="11"/>
        <rFont val="宋体"/>
        <charset val="134"/>
      </rPr>
      <t>≦</t>
    </r>
    <r>
      <rPr>
        <sz val="11"/>
        <rFont val="仿宋_GB2312"/>
        <charset val="134"/>
      </rPr>
      <t>40秒。警报功能：具有监测报警功能，出现温度异常、上下限异常、监测计时、校正发生错误及气体供给异常等情况时，均会有报警提示。外部输出：具备直接打印功能，可连接外部打印机。</t>
    </r>
  </si>
  <si>
    <t>为早产儿、病弱婴儿和新生儿提供一个类似母体宫腔的环境，用于体温复苏、输液、 输氧 、抢救、住院观察，温湿度控制精准，培养箱模式和保暖台模式相互切</t>
  </si>
  <si>
    <t>多功能辐射抢救台</t>
  </si>
  <si>
    <t>设备有预热、手动、肤温、三种温度控制模式外，还具有亲子模式：支持袋鼠式护理，有助于维持早产儿生理稳定，促进体重增加；</t>
  </si>
  <si>
    <t>无创双水平呼吸机（新生儿）</t>
  </si>
  <si>
    <t>内置氧传感器，监测范围0-100%，精度±2%，氧传感器自动校准，且校准程序无需手动启动，电池续航时间长</t>
  </si>
  <si>
    <t>新生儿心电图机</t>
  </si>
  <si>
    <t>新生儿院内转运系统</t>
  </si>
  <si>
    <t>实现院内危重新生儿的转运，具备保温性能，确保转运中新生儿体温稳定，有防震功能，保护新生儿免受震动，提供呼吸机、暖箱、推注泵等抢救设施，便于转运危重新生儿的一体化设备。</t>
  </si>
  <si>
    <t>新生儿普通婴儿培养箱（含双面蓝光）</t>
  </si>
  <si>
    <t>新生儿加强兰光治疗仪</t>
  </si>
  <si>
    <t>超净工作台</t>
  </si>
  <si>
    <t>持续性肾脏替代治疗仪（CRRT）</t>
  </si>
  <si>
    <t>泵全部为四滚轮设计 有利于降低负压，减少血细胞损伤，减少并发症的产生，增加滤器使用寿命，具有抗凝剂自动计入补液功能，移动和震动不影响治疗，可以实现转移和救护车中使用</t>
  </si>
  <si>
    <t>心肺功能测试仪</t>
  </si>
  <si>
    <t>用于评估心肺功能的健康状况、监测疾病的进展、评估康复效果等儿童、成人通用，直接流量测量、线性范围广、没有非线性失真问题，测量精准</t>
  </si>
  <si>
    <t>儿童复苏气囊</t>
  </si>
  <si>
    <t>纳库伦呼气分析仪</t>
  </si>
  <si>
    <t>人体成分分析仪</t>
  </si>
  <si>
    <t>人利用电阻抗技术测量人体脂肪；水分，无机盐等并进行肌肉/脂肪/水分分析；含有孕妇/儿童/成人营养管理软件；针对孕妇/儿童/成人更精准进行孕期体重监测及减重管理</t>
  </si>
  <si>
    <t>中央胎监系统
(胎心监护仪 单胎6台；双胎1台</t>
  </si>
  <si>
    <t>主要是用来做胎心监护的电子仪器，监查胎儿胎动是否异常，根据胎心状况，做出相应的处理。自动评分出报告（A4）</t>
  </si>
  <si>
    <t>脐血流检查仪</t>
  </si>
  <si>
    <t>全数字彩色超声监视宫腔手术仪</t>
  </si>
  <si>
    <t>供超声实时监控下施行人工流产、取放节育环妇产科手术用</t>
  </si>
  <si>
    <t>聚焦超声（小海扶刀）</t>
  </si>
  <si>
    <t>无创治疗（或称为非侵入治疗）。利用超声波作为能源，将很多束超声波从体外发射到身体里去，在发射透射过程中间发生聚焦，聚焦在一个点即肿瘤上，通过声波和热能转化，在0.5～1秒内形成一个70℃～100℃高温治疗点</t>
  </si>
  <si>
    <t>电子阴道镜</t>
  </si>
  <si>
    <t>适用于各种宫颈疾病及生殖器病变（性疾病）的诊断，能将观测到的图像放大10～60倍，发现肉眼不能发现的微小病变。借着放大效果，医生可以通过大屏幕显示器清楚地看到子宫颈表皮和生殖器表皮上极其微小的病灶细节，提高判断宫颈、生殖器等病变的准确率，为疾病的早期诊断提供依据，使患者提前得到有效的治疗，使疾病的治愈率提高。</t>
  </si>
  <si>
    <t>多功能臭氧妇科治疗仪</t>
  </si>
  <si>
    <t>Leep刀</t>
  </si>
  <si>
    <t>红外线理疗仪</t>
  </si>
  <si>
    <t>电动流产吸引器</t>
  </si>
  <si>
    <t>高清电子胃肠镜系统（包含主机1套、胃镜3根、肠镜2根，以及其他配套）</t>
  </si>
  <si>
    <t>儿童、成人胃镜、肠镜检查所用</t>
  </si>
  <si>
    <t>电子支气管内窥镜系统（含主机、4.2和2.8镜子及成人各一根，含消毒工作站）</t>
  </si>
  <si>
    <t>利用由几万根透光度很高的玻璃或丙烯树脂拉成很细的纤维所组成的导光束，诊断支气管疾病。力强，视野清晰，管腔小，柔软可弯曲，导光能或鼻腔进入气管直至各支气管段口，医生可在直视下观察气管、左右各叶支气管开口及粘膜情况</t>
  </si>
  <si>
    <t>洗消工作站（胃镜清洗槽1，肠镜清洗槽1，胃镜干燥台1肠镜干燥台1，纯水500L，储镜柜1，胃镜自动洗消机1台，肠镜自动洗消机1台，气枪2，内镜转运车4）</t>
  </si>
  <si>
    <t>用于内镜中心胃肠镜清洗消毒使用</t>
  </si>
  <si>
    <t>C-14呼吸检测仪</t>
  </si>
  <si>
    <t>掌上超声</t>
  </si>
  <si>
    <t>方便、快捷的了解患者情况，主要了解透析患者血管条件、血栓、静脉置管情况，还可了解胸、腹腔积液等情况</t>
  </si>
  <si>
    <t>水处理机</t>
  </si>
  <si>
    <t>处理血透中心透析用水</t>
  </si>
  <si>
    <t>血液透析滤过机</t>
  </si>
  <si>
    <t>用于急慢性肾衰竭患者血液透析滤过</t>
  </si>
  <si>
    <t>血液透析机</t>
  </si>
  <si>
    <t>肾脏替代治疗设备，通过弥散和超滤作用，清除血液中的尿素、肌酐等代谢废物及毒素，模拟健康肾脏的过滤功能，广泛应用于肾衰竭、中毒及多器官功能衰竭的救治，为终末期肾病患者提供长期生命支持，替代肾脏功能，需每周3次、每次4小时规律治疗。</t>
  </si>
  <si>
    <t>电子乳管镜系统</t>
  </si>
  <si>
    <t>1.直观性：乳管镜可直视下观察乳腺导管及其官腔分泌物情况2.无创性：病人痛苦小，操作简便3.准确性：早期乳腺癌提供可靠的依据</t>
  </si>
  <si>
    <t>乳腺旋切系统</t>
  </si>
  <si>
    <t>是一种先进的乳房肿块活检系统，可进行乳腺肿块的微创切除和诊断。</t>
  </si>
  <si>
    <t>尿动力学监测仪</t>
  </si>
  <si>
    <t>主要用于：1.测定尿流率2.膀胱压力测定3.尿道压力测定对排尿困难，尿失禁的诊断及术后病人的康复有积极意义</t>
  </si>
  <si>
    <t>乳腺微创真空旋切系统</t>
  </si>
  <si>
    <t>系统通过真空负压吸引和高速旋切刀的协同作用，在超声或钼靶引导下精确定位病灶，仅需2-5毫米切口 即可完成组织切割与抽吸管，减少术中出血和术后并发症风险，主要用于纤维腺瘤、囊肿等切除。</t>
  </si>
  <si>
    <t>二氧化碳激光治疗机</t>
  </si>
  <si>
    <t>电子输尿管镜系统（含输尿管镜1根）</t>
  </si>
  <si>
    <t>电子输尿管镜主要用于诊断和治疗输尿管和肾盂的疾病，电子输尿管镜可以详细地观察尿道、膀胱和输尿管的情况，通过电子输尿管镜，医生可以进行碎石、取石、组织活检、微创手术等操作</t>
  </si>
  <si>
    <t>儿童腹腔镜镜子及器械</t>
  </si>
  <si>
    <t>主要用于腹腔内的检查和微创手术。它通过腹壁的小切口进入腹腔，利用摄像头传输图像到监视器上，使医生能够清晰地观察到腹腔内的器官和病变情况。手术具有创伤小，视野清晰、住院时间短</t>
  </si>
  <si>
    <t>足底压力步态评估系统</t>
  </si>
  <si>
    <t xml:space="preserve">足底压力板是通过压阻式压力传感器，采集患者在站立或行走时，压阻传感器受到压力，进而使应变元件的电阻发生变化，从而使输出电压发生变化，反映为压力数值变化。足底压力分布测试系统可细致研究患者行走、跑步、纵跳等动作的足着地时缓冲、全脚支撑、前足蹬伸、足趾离地等各个阶段的时间特点、受力特点、压力中心的移动特点，是精确研究步态表现的理想工具，可广泛用于临床医学科研等领域的足压规律特征。
</t>
  </si>
  <si>
    <t>视力筛查仪</t>
  </si>
  <si>
    <t>视力筛查仪是一种用于快速检测视力问题的医疗设备，广泛应用于儿童、老年人、学校体检、社区筛查及眼科门诊。其功能结合自动化技术、光学成像和数据分析，旨在高效评估视力状态、发现潜在眼部疾病。</t>
  </si>
  <si>
    <t>脊柱侧弯评估系统</t>
  </si>
  <si>
    <t>脊柱侧弯评估系统的功能通常结合医学检查与数字化技术，旨在全面、精准地分析脊柱形态和功能异常，辅助诊断、监测和治疗方案的制定，
脊柱侧弯评估系统通过数字化、智能化的手段，显著提升了评估效率和精准度，是传统临床检查的重要补充，尤其适用于青少年特发性脊柱侧弯（AIS）的长期管理。</t>
  </si>
  <si>
    <t>耳声发射仪</t>
  </si>
  <si>
    <t>通过记录耳蜗对外界声音刺激产生的微弱声波信号（即耳声发射），评估听觉系统的生理状态。其功能主要聚焦于早期听力障碍筛查和耳蜗功能评估，尤其适用于新生儿、婴幼儿及无法配合传统听力测试的人群</t>
  </si>
  <si>
    <t>经颅磁治疗仪</t>
  </si>
  <si>
    <t>1. 神经调控与治疗
抑郁症治疗：  针对难治性抑郁症，高频刺激左前额叶背外侧（DLPFC）可改善情绪，被FDA批准为临床治疗手段。  焦虑症与强迫症： 调节前额叶及边缘系统活动，缓解焦虑、强迫症状。  慢性疼痛管理：刺激运动皮层或前额叶，减轻神经性疼痛（如幻肢痛、纤维肌痛）。  精神分裂症辅助治疗： 针对幻听症状，低频刺激颞顶叶皮层可减少阳性2. 神经康复。
卒中后康复：  激活受损脑区（如运动皮层），促进肢体功能恢复。  帕金森病：改善运动迟缓、震颤等症状，调控基底节-皮层环路。  阿尔茨海默病： 刺激默认模式网络（DMN），延缓认知衰退。</t>
  </si>
  <si>
    <t>骨密度仪</t>
  </si>
  <si>
    <t xml:space="preserve">
1、用于测定骨矿盐的含量，从而判断骨的密度。2、用于测定骨的强度，从而判断骨的质量。3、用于测定骨的硬度，从而判断骨的硬度。4、用于测定骨的密度，从而判断骨的密度。5、用于测定骨的强度，从而判断骨的质量。6、用于测定骨的硬度，从而判断骨的硬度。7、用于测定骨的密度，从而判断骨的密度。8、用于测定骨的强度，从而判断骨的质量。9. 骨密度反映骨质疏松程度：骨密度是反映骨质量的重要标志，可以预测骨质疏松。
10. 骨密度检测适合中老年人：骨密度检测对中老年人尤其有必要，女性绝经期后更应注意。检测结果有助于预防骨折。</t>
  </si>
  <si>
    <t>肌电生物反馈仪</t>
  </si>
  <si>
    <t>感统训练工具</t>
  </si>
  <si>
    <t>小韦工具</t>
  </si>
  <si>
    <t>Griffths 工具</t>
  </si>
  <si>
    <t>痉挛肌治疗仪</t>
  </si>
  <si>
    <t>沙盘工具</t>
  </si>
  <si>
    <t>便携式脊柱侧弯评估仪</t>
  </si>
  <si>
    <t>新增</t>
  </si>
  <si>
    <t>AI口腔检查仪</t>
  </si>
  <si>
    <t>一种结合人工智能（AI）技术与口腔医学的智能设备，主要用于快速、精准地筛查和评估口腔健康状况。：通过图像识别技术（如牙齿照片、X光片等）分析牙齿表面的微小缺损或隐藏的龋坏，辅助早期干预。通过智能化、数字化的手段</t>
  </si>
  <si>
    <t>身高体重仪（3岁以下）</t>
  </si>
  <si>
    <t>身高体重仪（3岁以上）</t>
  </si>
  <si>
    <t>大韦工具</t>
  </si>
  <si>
    <t>肺活量仪</t>
  </si>
  <si>
    <t>汉语儿童语言发育迟缓检查法S-S （crrc版）工具</t>
  </si>
  <si>
    <t>peabody测试工具</t>
  </si>
  <si>
    <t>儿心量表工具</t>
  </si>
  <si>
    <t>DST工具</t>
  </si>
  <si>
    <t>三阶楼梯</t>
  </si>
  <si>
    <t>盖瑟儿工具</t>
  </si>
  <si>
    <t>AABR(听性脑干）</t>
  </si>
  <si>
    <t>母乳分析仪</t>
  </si>
  <si>
    <t>图形灯箱视力表</t>
  </si>
  <si>
    <t>骨龄评估系统</t>
  </si>
  <si>
    <t>0-1岁儿童神经运动检查软件</t>
  </si>
  <si>
    <t>新生儿20项神经行为检查软件</t>
  </si>
  <si>
    <t>气质评估量系统</t>
  </si>
  <si>
    <t>GESELL软件及工具箱</t>
  </si>
  <si>
    <t>膳食营养、喂养行为分析软件及营养相关模型</t>
  </si>
  <si>
    <t>M-CHAT 孤独症筛查软件（需要资质）</t>
  </si>
  <si>
    <t>电子鼻咽喉镜系统（含喉动态镜、电子鼻咽喉镜）</t>
  </si>
  <si>
    <t>用于检查鼻、咽、喉部炎症、肿瘤、异物等多种疾病。疗效评估：直观评估治疗效果，便于调整方案。组织活检：直视下对可疑病变活检，明确病变性质。异物取出：精准定位并取出鼻咽喉部异物。设备性能：1.高分辨率成像2.自动对焦：无论晰成像，提升效率。3.灵活镜体：镜体柔软、可弯曲且直径小，减轻患者不适，操作轻便。4.良好兼容性：适配活检钳、异物钳等多种配件。</t>
  </si>
  <si>
    <t>光学相干断层扫描仪器(OCT)</t>
  </si>
  <si>
    <t>视网膜病诊断：清晰显示糖尿病视网膜病变、视网膜脱离等病变，辅助诊断与方案制定。青光眼诊疗：测量视神经纤维层厚度等指标，用于早期诊断、病情监测及个性化治疗。黄斑病评估：针对黄斑水肿、裂孔等，提供高分辨率图像，指导诊断与治疗。角膜病检查：观察角膜各层病变，评估屈光手术前后角膜瓣愈合与厚度变化。科研助力：为眼科科研提供丰富图像数据，推动疾病机制与治疗方法研究。</t>
  </si>
  <si>
    <t>光学生物测量仪</t>
  </si>
  <si>
    <t>1.近视防控：监测青少年眼轴等参数，为防控方案提供依据。2.青光眼诊断：测前房深度、房角结构，辅助诊断与治疗。3.疾病研究：提供大量生物参数，助力眼部疾病科研 。</t>
  </si>
  <si>
    <t>角膜地形图</t>
  </si>
  <si>
    <t>屈光诊断：辅助判断近视、远视、散光类型与程度，明确散光性质和轴向，优化验光配镜。疾病诊断：呈现圆锥角膜、角膜营养不良等疾病特征，用于早期诊断与病情评估。接触镜验配：依据角膜曲率、直径等参数，指导各类接触镜验配，提高佩戴舒适度。</t>
  </si>
  <si>
    <t>声阻抗仪</t>
  </si>
  <si>
    <t>声阻抗仪的具体功能包括：
‌中耳功能评估‌：声阻抗仪可以测量中耳的传递状态，从而判断中耳是否存在病变‌。
‌面神经病变定位‌：声阻抗测试对面神经病变的定位诊断有很大价值，是临床的客观听力测试法之一‌。
声阻抗仪的用途主要包括
‌诊断中耳疾病‌：声阻抗仪可用于诊断分泌性中耳炎、美尼尔氏综合征、咽鼓管障碍、传导性耳聋、急慢性化脓性中耳炎、粘连性中耳炎等疾病‌。
‌鉴别听力损失类型‌：声阻抗测试可以鉴别耳蜗性聋和蜗后聋，为听力损失患者提供准确的诊断定位依据‌。
‌筛查学龄前儿童听力问题‌：声阻抗测试作为筛查工具，可以有效地检出学龄前儿童最常见的听力问题‌。</t>
  </si>
  <si>
    <t>非接触式眼压仪</t>
  </si>
  <si>
    <t xml:space="preserve">‌非接触式眼压计的功能是测量眼球内部的压力。
其功能主要是基于光学原理和传感器技术，通过向角膜发射定向光束，并测量反射光束来评估眼球内部的压力。这种设备能够快速、无痛地测量眼压，为青光眼等疾病的诊断和管理提供重要依据‌1。
非接触式眼压计具有广泛的应用范围：
‌1.眼压测量‌：非接触式眼压计能够准确测量眼球内部的压力，是评估眼球健康状况的重要指标‌。
‌2.青光眼筛查‌：由于非接触式眼压计是非侵入性的，不会对眼睛造成额外压力或伤害，因此非常适合用于青光眼的筛查。通过定期监测眼压，可以及时发现青光眼等眼部疾病的风险‌。
‌3.‌屈光不正评估‌：在屈光不正的评估中，非接触式眼压计也可以发挥一定作用。虽然它主要用于测量眼压，但眼压的测量结果有时可以为屈光不正的评估提供辅助信息‌。
</t>
  </si>
  <si>
    <t>电脑视野仪</t>
  </si>
  <si>
    <t>电脑视野仪在眼科的主要功能是测量和记录患者的视野范围，其用途主要用于眼部疾病的诊断‌。
‌功能方面‌：
电脑视野仪利用光电转换技术，通过强光源照射患者眼睛，并让患者跟随闪烁点移动来确定视野中心点的位置，从而快速地测量视野大小并生成报告‌。这种设备具有高度的自动化功能，能够确保测量结果的准确性和稳定性‌。
用途方面‌：
电脑视野仪是诊治与追踪青光眼等视神经疾病最重要的检查之一，可以直接了解视神经的功能，判断视神经受损的程度‌。
通过测量视野缺损的情况，电脑视野仪可以帮助诊断青光眼、视神经萎缩、视网膜疾病等眼部疾病‌。</t>
  </si>
  <si>
    <t>多宝视视功能训练软件系统</t>
  </si>
  <si>
    <t>‌多宝视视功能训练软件系统主要用于视力训练与视觉功能改善，具有多种针对性的训练模块‌。
‌功能方面‌：
‌1.弱视视力与视觉功能提升‌。
‌2.轻度斜视矫治与术后视功能恢复‌。
‌3.视觉疲劳缓解。
‌4.对比敏感度训练‌。
‌用途方面‌：
‌1.视力障碍治疗‌：多宝视视功能训练软件系统主要用于弱视、近视等视力障碍的治疗，通过专业的训练项目帮助用户改善视力状况‌。
‌2.视觉功能康复训练‌：该系统也适用于视觉功能的康复训练，通过训练双眼的调节、融合、眼球运动等功能，以及双眼之间的协调能力，帮助用户恢复和提升视觉功能‌。</t>
  </si>
  <si>
    <t>眼A/B超</t>
  </si>
  <si>
    <r>
      <rPr>
        <sz val="11"/>
        <color rgb="FF000000"/>
        <rFont val="Times New Roman"/>
        <charset val="134"/>
      </rPr>
      <t>‌</t>
    </r>
    <r>
      <rPr>
        <sz val="11"/>
        <color rgb="FF000000"/>
        <rFont val="仿宋_GB2312"/>
        <charset val="134"/>
      </rPr>
      <t>1.测量眼轴长度</t>
    </r>
    <r>
      <rPr>
        <sz val="11"/>
        <color rgb="FF000000"/>
        <rFont val="Times New Roman"/>
        <charset val="134"/>
      </rPr>
      <t>‌</t>
    </r>
    <r>
      <rPr>
        <sz val="11"/>
        <color rgb="FF000000"/>
        <rFont val="仿宋_GB2312"/>
        <charset val="134"/>
      </rPr>
      <t>：眼部A超能够精确测量眼轴的长度，这是评估眼睛屈光状态的重要指标。眼轴长度过长可能说明存在近视问题，而眼轴过短则可能与远视相关</t>
    </r>
    <r>
      <rPr>
        <sz val="11"/>
        <color rgb="FF000000"/>
        <rFont val="Times New Roman"/>
        <charset val="134"/>
      </rPr>
      <t>‌</t>
    </r>
    <r>
      <rPr>
        <sz val="11"/>
        <color rgb="FF000000"/>
        <rFont val="仿宋_GB2312"/>
        <charset val="134"/>
      </rPr>
      <t xml:space="preserve">。
</t>
    </r>
    <r>
      <rPr>
        <sz val="11"/>
        <color rgb="FF000000"/>
        <rFont val="Times New Roman"/>
        <charset val="134"/>
      </rPr>
      <t>‌</t>
    </r>
    <r>
      <rPr>
        <sz val="11"/>
        <color rgb="FF000000"/>
        <rFont val="仿宋_GB2312"/>
        <charset val="134"/>
      </rPr>
      <t>2.评估眼部结构</t>
    </r>
    <r>
      <rPr>
        <sz val="11"/>
        <color rgb="FF000000"/>
        <rFont val="Times New Roman"/>
        <charset val="134"/>
      </rPr>
      <t>‌</t>
    </r>
    <r>
      <rPr>
        <sz val="11"/>
        <color rgb="FF000000"/>
        <rFont val="仿宋_GB2312"/>
        <charset val="134"/>
      </rPr>
      <t xml:space="preserve">：A超还可以测量角膜厚度、前房深度、晶状体视网膜的厚度等，这些参数对于诊断圆锥角膜、青光眼、白内障等眼部疾病具有重要意义。
</t>
    </r>
    <r>
      <rPr>
        <sz val="11"/>
        <color rgb="FF000000"/>
        <rFont val="Times New Roman"/>
        <charset val="134"/>
      </rPr>
      <t>‌</t>
    </r>
    <r>
      <rPr>
        <sz val="11"/>
        <color rgb="FF000000"/>
        <rFont val="仿宋_GB2312"/>
        <charset val="134"/>
      </rPr>
      <t>3.观察眼球整体结构</t>
    </r>
    <r>
      <rPr>
        <sz val="11"/>
        <color rgb="FF000000"/>
        <rFont val="Times New Roman"/>
        <charset val="134"/>
      </rPr>
      <t>‌</t>
    </r>
    <r>
      <rPr>
        <sz val="11"/>
        <color rgb="FF000000"/>
        <rFont val="仿宋_GB2312"/>
        <charset val="134"/>
      </rPr>
      <t>：当屈光间质不透明时，B超可以了解眼内情况，判断眼球内部是否有视网膜脱离、玻璃体病变、黄斑裂孔、眼内肿瘤等情况</t>
    </r>
    <r>
      <rPr>
        <sz val="11"/>
        <color rgb="FF000000"/>
        <rFont val="Times New Roman"/>
        <charset val="134"/>
      </rPr>
      <t>‌</t>
    </r>
    <r>
      <rPr>
        <sz val="11"/>
        <color rgb="FF000000"/>
        <rFont val="仿宋_GB2312"/>
        <charset val="134"/>
      </rPr>
      <t xml:space="preserve">。
</t>
    </r>
    <r>
      <rPr>
        <sz val="11"/>
        <color rgb="FF000000"/>
        <rFont val="Times New Roman"/>
        <charset val="134"/>
      </rPr>
      <t>‌</t>
    </r>
  </si>
  <si>
    <t>眼底照相造影一体机</t>
  </si>
  <si>
    <t xml:space="preserve">‌眼底照相造影一体机主要用于拍摄眼底图像，辅助医生诊断多种眼部及全身性疾病‌。
‌功能‌：
‌高清眼底成像‌：眼底照相造影一体机利用高感光原理，能够在无需使用散瞳药物的情况下，拍摄到高清的眼底图像。这一功能使得医生能够清晰地观察到眼底的细微结构，为诊断提供重要依据‌。
‌主要用途‌：
‌1.诊断眼部疾病‌：该设备能够辅助医生诊断多种眼部疾病，如青光眼、白内障、糖尿病视网膜病变、黄斑病变、视网膜静脉阻塞等。
‌2.揭示全身性疾病‌：眼底是全身唯一可无创直接观察到血管及神经的部位。眼底照相造影一体机能够捕捉到眼底血管和神经的微妙变化，从而揭示出一些全身性疾病在眼底的反映。
</t>
  </si>
  <si>
    <t>同视机</t>
  </si>
  <si>
    <t>电脑裂隙灯</t>
  </si>
  <si>
    <t>耳鼻喉诊疗台（耳鼻喉头颈外科综合治疗台）</t>
  </si>
  <si>
    <t>耳鼻喉科医用头灯</t>
  </si>
  <si>
    <t>立体镜、实体镜</t>
  </si>
  <si>
    <t>裂隙尺</t>
  </si>
  <si>
    <t>电耳镜</t>
  </si>
  <si>
    <t>直接检眼镜</t>
  </si>
  <si>
    <t>配镜试戴架（成人）</t>
  </si>
  <si>
    <t>配镜试戴架（儿童）</t>
  </si>
  <si>
    <t>智能翻转拍（带软件系统）</t>
  </si>
  <si>
    <t>眼耳鼻喉科门诊检查器械（耳科吸引管、吸引头、前鼻镜、间接喉镜、枪状镊、喉异物钳等）</t>
  </si>
  <si>
    <t>中医体质辨识仪</t>
  </si>
  <si>
    <t>对9种基本体质进行自行判别</t>
  </si>
  <si>
    <t>冲击波治疗仪</t>
  </si>
  <si>
    <t>对膝关节炎、颈椎病、腰椎间盘突出、腰肌劳损具有消炎和镇痛作用。</t>
  </si>
  <si>
    <t>超短波治疗仪</t>
  </si>
  <si>
    <t>中药离子导入设备</t>
  </si>
  <si>
    <t>红光治疗仪</t>
  </si>
  <si>
    <t>熏蒸仪（双头）</t>
  </si>
  <si>
    <t>中药超声雾化治疗仪</t>
  </si>
  <si>
    <t>磁振热治疗仪</t>
  </si>
  <si>
    <t>超声波熏洗治疗仪</t>
  </si>
  <si>
    <t>温针电针综合治疗仪</t>
  </si>
  <si>
    <t>中频治疗仪</t>
  </si>
  <si>
    <t>多功能艾灸仪</t>
  </si>
  <si>
    <t>升降床</t>
  </si>
  <si>
    <t>脉冲电疗仪（电针）</t>
  </si>
  <si>
    <t>特定电磁波治疗器（TDP）</t>
  </si>
  <si>
    <t>热敏灸治疗仪</t>
  </si>
  <si>
    <t>中医经络治疗仪</t>
  </si>
  <si>
    <t>内热针治疗仪</t>
  </si>
  <si>
    <t>内热式针灸治疗仪具有镇痛、消炎、改善血液循环、调节免疫功能、促进组织修复与再生等功效和作用。
1.镇痛
镇痛是通过降低神经元兴奋性或阻断疼痛信号传导来减轻或消除疼痛感。
2.消炎
消炎作用主要是通过抑制炎症因子的产生和释放，减少白细胞浸润及组织损伤，从而达到控制局部炎症反应的目的。
3.改善血液循环
利用针灸刺激穴位可以增加血管通透性，促进淋巴循环，进而增强血液供应和代谢活动，达到改善微循环状态的效果。
4.调节免疫功能
通过针刺腧穴能够调整机体免疫应答过程中的各种生化反应，提高机体抗病能力，同时也有助于缓解因免疫失调引起的症状。
5.促进组织修复与再生
该设备可刺激受损组织周围神经反射区，引起局部血液循环加速，并且能增强巨噬细胞吞噬能力，加快伤口愈合速度。
使用内热式针灸治疗仪时需注意选择合适的穴位以确保安全有效。另外，在进行针灸前应告知医生有无药物过敏史或其他相关禁忌症。</t>
  </si>
  <si>
    <t>骨质疏松治疗仪</t>
  </si>
  <si>
    <t>恒温蜡疗仪</t>
  </si>
  <si>
    <t>通过恒温控制和自动化运行，为患者提供安全的蜡疗体验，是现代康复治疗中的重要工具。用途：全自动恒温蜡疗机适用于多种康复治疗场景，包括但不限于：慢性疼痛：如肌肉劳损、颈肩痛、坐骨神经痛等。
关节疾病：如关节炎、类风湿性关节炎等。
软组织损伤：如跟腱炎、网球肘等。</t>
  </si>
  <si>
    <t>子午流柱治疗仪</t>
  </si>
  <si>
    <t>具有疏通经络、活血化瘀、消肿止痛、安神助眠、消炎等作用。
1、疏通经络：能够改善经络不通引起的关节肿胀和腰背疼痛等症状。
2、活血化瘀：具有扩张血管的作用，可以让局部血液循环流通的更加顺畅，有助于改善瘀血阻滞引起的血管堵塞问题。
3、消肿止痛：通常可以改善局部肿胀和疼痛等症状，能改善关节炎和腰椎间盘突出症等疾病。
4、安神助眠：能够辅助缓解神经功能紊乱引起的失眠多梦和入睡困难等症状，能达到调理睡眠的效果。
5、消炎：具有消除局部炎症反应的作用，能够帮助改善腱鞘炎、膝关节炎等疾病，避免病症加重。</t>
  </si>
  <si>
    <t>中医可视化人体红外线成像热像仪</t>
  </si>
  <si>
    <t xml:space="preserve">利用红外辐射原理，通过特殊的电子装置将物体表面的温度分布转换成人眼可见的图像，并以不同颜色显示物体表面温度分布的技术，可以帮助疾病诊断等。红外线热成像仪可以检测人体细胞代谢热强的变化特征，运用中医整体辨证观等医学理论和临床经验，对人体各系统及整体亚健康状况进行综合评估。
通过红外线热成像仪检测所得的热图，可以依据异常热源特征性来区分中医体质，并辨识疾病，从而根据体质进行个性化的中医调理，如针灸、拔罐、中药等。
</t>
  </si>
  <si>
    <t>多功能高级整脊按摩床</t>
  </si>
  <si>
    <t>用于手法正骨</t>
  </si>
  <si>
    <t>红外光灸疗机</t>
  </si>
  <si>
    <t>颈腰椎多功能牵引床</t>
  </si>
  <si>
    <t>深层肌肉按摩器</t>
  </si>
  <si>
    <t>用于深层肌肉按摩</t>
  </si>
  <si>
    <t>中药透药设备</t>
  </si>
  <si>
    <t>用于中药透药</t>
  </si>
  <si>
    <t>多关节主被动训练仪</t>
  </si>
  <si>
    <t>用于偏瘫患者康复锻炼</t>
  </si>
  <si>
    <t>立体动态干扰电治疗仪</t>
  </si>
  <si>
    <t>生物反馈助力电刺激仪</t>
  </si>
  <si>
    <t>经颅磁刺激器</t>
  </si>
  <si>
    <t>用于中风患者治疗</t>
  </si>
  <si>
    <t>压电式冲击波治疗仪</t>
  </si>
  <si>
    <t>用于筋膜按摩</t>
  </si>
  <si>
    <t>射频理疗仪</t>
  </si>
  <si>
    <t>使用设备发射的电磁波在组织中产热，增加组织中产热，增加组织中的弹性蛋白、胶原蛋白，促进血管增生，增加神经纤维。</t>
  </si>
  <si>
    <t>磁刺激仪</t>
  </si>
  <si>
    <t>智能化磁电联合、治疗模式多样化，评估治疗一体化、恒温线圈，高效冷却。</t>
  </si>
  <si>
    <t>体型体态及人体成分评估系统</t>
  </si>
  <si>
    <t>通过对于患者人体骨骼位置结构评估，分析肌肉功能状态。如产后女性下肢、骨盆、脊柱进行评估，进而对患者体态、体型作出精准的评估，从而有助于科学瘦身，促进子宫恢复；改善骨盆位置不正、腰背痛及乳腺问题；纠正耻骨联合分离、解决腹直肌分离。</t>
  </si>
  <si>
    <t>生物刺激反馈仪（筛查功能）</t>
  </si>
  <si>
    <t>仪器通过腔内探头客观的评估出患者的肌肉情况，医生依据评估结果，设置相应的电刺激治疗模式，应用电脉冲原理，治疗因盆底神经肌肉异常引起的便秘、失禁、肛门功能障碍等，增加盆底感觉、肌肉肌力和弹性，恢复正常功能。</t>
  </si>
  <si>
    <t>子宫输卵管通液治疗仪</t>
  </si>
  <si>
    <t>主要是用于一些输卵管通而不畅的，有需要怀孕，不孕的患者可以用的。</t>
  </si>
  <si>
    <t>痛经治疗仪</t>
  </si>
  <si>
    <t>用于治疗痛经患者</t>
  </si>
  <si>
    <t>产后阴道弹性水润治疗仪</t>
  </si>
  <si>
    <t>外科洗手设备</t>
  </si>
  <si>
    <t>子母无影灯</t>
  </si>
  <si>
    <t>产后骨盆康复相关仪器</t>
  </si>
  <si>
    <t>促进骨盆修复，恢复盆底肌力量</t>
  </si>
  <si>
    <t>聚焦超声治疗仪</t>
  </si>
  <si>
    <t>主要是用于外阴白斑这方面，也就是叫外阴营养不良，外阴瘙痒。</t>
  </si>
  <si>
    <t>盆底康复仪</t>
  </si>
  <si>
    <t>增加骨盆肌肉力量，改善盆地肌肉协调</t>
  </si>
  <si>
    <t>产康治疗床</t>
  </si>
  <si>
    <t>口腔CBCT三合一一体机</t>
  </si>
  <si>
    <t>三合一CBCT包含CT、全景片、头颅侧位片功能</t>
  </si>
  <si>
    <t>口腔综合治疗椅</t>
  </si>
  <si>
    <t>口腔种植机</t>
  </si>
  <si>
    <t>口腔高温高压蒸汽带打印灭菌器</t>
  </si>
  <si>
    <t>手机养护清洗注油机</t>
  </si>
  <si>
    <t>超声骨刀机</t>
  </si>
  <si>
    <t>口腔无痛局麻仪</t>
  </si>
  <si>
    <t>口腔智能全自动打印封口机</t>
  </si>
  <si>
    <t>热牙胶充填仪</t>
  </si>
  <si>
    <t>空气压缩机（一拖8）</t>
  </si>
  <si>
    <t>牙椅负压抽吸机（一拖8）</t>
  </si>
  <si>
    <t>超声根管治疗仪</t>
  </si>
  <si>
    <t>根管机扩马达</t>
  </si>
  <si>
    <t>超声洁牙机</t>
  </si>
  <si>
    <t>喷砂洁牙机</t>
  </si>
  <si>
    <t>根管长度测量仪</t>
  </si>
  <si>
    <t>牙髓活力测试仪</t>
  </si>
  <si>
    <t>打磨机</t>
  </si>
  <si>
    <t>牙科低速手机（含直机、弯机、马达）</t>
  </si>
  <si>
    <t>光固化机</t>
  </si>
  <si>
    <t>牙科高速手机（快接头）</t>
  </si>
  <si>
    <t>配套根管机扩马达机扩头</t>
  </si>
  <si>
    <t>超声根管治疗仪手柄及刀头</t>
  </si>
  <si>
    <t>配套超声洁牙机手柄及洁牙头</t>
  </si>
  <si>
    <t>喷砂洁牙机手柄</t>
  </si>
  <si>
    <t>医用高压气枪</t>
  </si>
  <si>
    <t>医用高压水枪</t>
  </si>
  <si>
    <t>牙科护士座椅</t>
  </si>
  <si>
    <t>便携式牙科综合治疗椅</t>
  </si>
  <si>
    <t>高速反角气涡轮手机</t>
  </si>
  <si>
    <t>石膏震荡器</t>
  </si>
  <si>
    <t>口腔内窥镜</t>
  </si>
  <si>
    <t>便携式牙科综合治疗台</t>
  </si>
  <si>
    <t>无油空气压缩机</t>
  </si>
  <si>
    <t>石膏打磨机</t>
  </si>
  <si>
    <t>口腔扫描仪</t>
  </si>
  <si>
    <t>皮秒激光治疗仪</t>
  </si>
  <si>
    <t>爆破皮肤色色素沉着等，治疗雀斑、晒斑、蒙古斑、太田痣、褐青色痣、洗纹身等</t>
  </si>
  <si>
    <t>强脉冲光治疗仪</t>
  </si>
  <si>
    <t>点阵CO2激光治疗仪</t>
  </si>
  <si>
    <t>皮肤镜</t>
  </si>
  <si>
    <t>分辨肉眼无法分辨的皮损，辅助诊断色素性及非色素型皮肤病、皮肤良性及恶性肿瘤、血管型皮肤病及疣、脱发的辅助检查，可以为脱发治疗前后的疗效评估提供客观证据</t>
  </si>
  <si>
    <t>红蓝黄光光谱治疗仪</t>
  </si>
  <si>
    <t>真菌荧光显微镜</t>
  </si>
  <si>
    <t>伍德氏灯</t>
  </si>
  <si>
    <t>血管型及色素性皮肤病治疗，改善肤质、提亮肤色、脱毛等</t>
  </si>
  <si>
    <t>动态脑电监护仪</t>
  </si>
  <si>
    <t>床旁肺功能仪</t>
  </si>
  <si>
    <t>胰岛素泵</t>
  </si>
  <si>
    <t>煎药机</t>
  </si>
  <si>
    <t>包装机</t>
  </si>
  <si>
    <t>粉碎机</t>
  </si>
  <si>
    <t>便携式尿机</t>
  </si>
  <si>
    <t>便携式智能身高体重秤</t>
  </si>
  <si>
    <t>离线保存测量结果：可保存 2000例测量结果。可升降机身：</t>
  </si>
  <si>
    <t>超声波身高体重仪</t>
  </si>
  <si>
    <t>测量方式为手动、自动、遥控；可以离线保存2000条病例数据；机身可以升降；联网方式支持网线、WIFI\5G直连，不需要额外增加工作站；具有温度补偿功能；</t>
  </si>
  <si>
    <t>医用全自动电子血压计（含台车）</t>
  </si>
  <si>
    <t>智能健康小站</t>
  </si>
  <si>
    <t>含血压计，身高体重，体温，血氧</t>
  </si>
  <si>
    <t>超声骨密度仪</t>
  </si>
  <si>
    <t xml:space="preserve">探头工作频率1.25MHZ；检测部位：桡骨+胫骨；声速测量范围2200m/s-4800m/s；支持探头：LM、LU、LR；数据联网方式：有线、WIFI、5G；探头自动休眠，有效延长探头使用寿命；便携式，主机屏幕为触摸屏，探头为主机内置，方便外出体检；老年人体检
</t>
  </si>
  <si>
    <t>全自动眼底相机</t>
  </si>
  <si>
    <t>支持采集眼底眼表，全自动拍摄</t>
  </si>
  <si>
    <t>健康服务E站一体机</t>
  </si>
  <si>
    <t>身份识别、血压、脉率、血氧饱和度、体温、腰臀围、腰臀比、身高、体重、BMI、血糖、尿酸、总胆固醇；操作平台：安卓触摸屏触控操作；</t>
  </si>
  <si>
    <t>感觉神经定量检测仪</t>
  </si>
  <si>
    <t>振动电路电压性能，范围：0V～50V；步进：0.1V；误差：±5%；振动头频率性能，频率：100Hz；频率误差：±3%；；振动头加速度性能，振动加速度峰峰值范围：0～28m/s2；振动加速度峰峰值误差：±10%；主机、安卓显示器、患者控制器均为无线连接； 检测项目：足部感觉神经检测，糖足检查；手部感觉神经检测；上肢感觉神经检测；下肢感觉神经检测；软件系统：软件基于安卓系统，提供方便快捷的交互体验，无需外接工作站进行数据管理； 阈值显示方式：电压峰峰值、加速度峰峰值；</t>
  </si>
  <si>
    <t>多普勒外周血管检测仪</t>
  </si>
  <si>
    <t>检测项目：踝臂指数（ABI）检测、趾臂指数（TBI）检测、运动负荷试验检测、上下肢动脉节段压检测、下肢静脉检测、冷激发试验、反应性充血试验、胸廓出口综合征、腘动脉压迫综合征等。血压测量方式：多普勒法、示波法；示波法测血压通道数1通道；配备大容量电池6400mAh，支持4小时以上连续检测；量表评估（心脑血管疾病风险评估的评估量表）：改良的弗明汉卒中量表、CHADS2 量表、CHA2DS2-VASc 量表、Essen 量表、SPI-II 量表、ABCD 评分系统量表，为心脑血管疾病风险评估提供辅助支持。多种报告单模板选择，可根据临床检测需求选择性显示ABI、BAI、TBI、脉搏波形、心率、血压（收缩压、舒张压、平均压、脉压差）等参数；</t>
  </si>
  <si>
    <t>动脉硬化检测仪</t>
  </si>
  <si>
    <t>可调节式检测方式：四肢同步检测、单侧检测、单肢检测供用户选择。拥有BAI(臂踝指数)反映上肢血管堵塞情况；
完善的扩展功能，可连接医院网络体检软件、身高体重检测仪及条码扫描器等。联网方式：支持有线、WIFI等多种联网方式，满足多场景的使用需求。全触摸屏操控。检测过程中无任何耗材。</t>
  </si>
  <si>
    <t>糖尿病治疗仪</t>
  </si>
  <si>
    <t>1真彩触摸屏显示操作，全中文WINDOWSCE操作系统             2：内置治疗处方   3：四路八通道低频电刺激中医穴位治疗，机内提供临床使用穴位指导图片                                                  4:雾化率最大值6ml/min,强度0到最大值连续可调，治疗温度20℃-50℃可调，误差3℃内.</t>
  </si>
  <si>
    <t>智能中医体质辨识仪</t>
  </si>
  <si>
    <t>肺功能测试仪</t>
  </si>
  <si>
    <t>便携式/床旁肺功能仪</t>
  </si>
  <si>
    <t>洗胃床</t>
  </si>
  <si>
    <t>体外冲击波碎石机</t>
  </si>
  <si>
    <t>用于肾输尿管结石、膀胱结石病人的碎石治疗、电磁波碎石</t>
  </si>
  <si>
    <t>冲洗器+多功能高低床</t>
  </si>
  <si>
    <t>伤口消毒冲洗、满足临床多体位冲洗</t>
  </si>
  <si>
    <t>视力计</t>
  </si>
  <si>
    <t>自助打卡机</t>
  </si>
  <si>
    <t>智能身高体重秤</t>
  </si>
  <si>
    <t>裂隙灯</t>
  </si>
  <si>
    <t>纯音电测听仪</t>
  </si>
  <si>
    <t>微波消解仪</t>
  </si>
  <si>
    <t>用于院内职业病体检</t>
  </si>
  <si>
    <t>声导抗仪</t>
  </si>
  <si>
    <t>视野计</t>
  </si>
  <si>
    <t>冰箱温控感应探头</t>
  </si>
  <si>
    <t>多合一采集终端</t>
  </si>
  <si>
    <t>医用低温冰箱</t>
  </si>
  <si>
    <t>等离子空气消毒机</t>
  </si>
  <si>
    <t>智慧接种自动化工作站</t>
  </si>
  <si>
    <t>需要和预防接种系统（中科软）数据对接</t>
  </si>
  <si>
    <t>知情书电子签名终端</t>
  </si>
  <si>
    <t>负压创面吸引器</t>
  </si>
  <si>
    <t>转盘药架</t>
  </si>
  <si>
    <t>新生儿心电监护仪</t>
  </si>
  <si>
    <t>带中央监控，1台加呼吸末二氧化碳检测、有创血压，自动评分出报告</t>
  </si>
  <si>
    <t>普通版，带中央监控，自动评分出报告</t>
  </si>
  <si>
    <t>多参数监护仪（成人）（加有创血压、二氧化碳检测模块）</t>
  </si>
  <si>
    <t>带中央监控，加呼吸末二氧化碳检测、有创血压</t>
  </si>
  <si>
    <t>多参数监护仪（儿童）</t>
  </si>
  <si>
    <t>带中央监控，2台加呼吸末二氧化碳检测、有创血压</t>
  </si>
  <si>
    <t>吊桥（干湿分离）</t>
  </si>
  <si>
    <t>吊塔（双臂）</t>
  </si>
  <si>
    <t>有创呼吸机（儿童）</t>
  </si>
  <si>
    <t>无创呼吸机（儿童）</t>
  </si>
  <si>
    <t>无创呼吸机（成人）</t>
  </si>
  <si>
    <t>无影灯（单灯）</t>
  </si>
  <si>
    <t>无影灯(子母灯)</t>
  </si>
  <si>
    <t>无影灯（移动式）</t>
  </si>
  <si>
    <t>辅助检查灯（冷光源）</t>
  </si>
  <si>
    <t>医用胶片观察灯箱</t>
  </si>
  <si>
    <t>输注系统（4个注射泵2个输液泵，具备输血功能）</t>
  </si>
  <si>
    <t>多功能产床</t>
  </si>
  <si>
    <t>电动手术床</t>
  </si>
  <si>
    <t>婴儿辐射保暖台</t>
  </si>
  <si>
    <t>胎儿/母亲监护仪</t>
  </si>
  <si>
    <t>自动评分出报告（A4）</t>
  </si>
  <si>
    <t>胎心监护仪（双胎监护仪）</t>
  </si>
  <si>
    <t>胎心监护仪（单胎监护仪）</t>
  </si>
  <si>
    <t>多普勒胎儿监护仪（手持式）</t>
  </si>
  <si>
    <t>AED</t>
  </si>
  <si>
    <t>除颤监护仪</t>
  </si>
  <si>
    <t>成人便携式血氧饱和度检测仪</t>
  </si>
  <si>
    <t>新生儿血氧饱和度监测仪</t>
  </si>
  <si>
    <t>儿童便携式血氧饱和度监测仪</t>
  </si>
  <si>
    <t>便携式血气分析仪</t>
  </si>
  <si>
    <t>新生儿低负压吸引器</t>
  </si>
  <si>
    <t>儿童低负压吸引器</t>
  </si>
  <si>
    <t>成人电动负压吸引器</t>
  </si>
  <si>
    <t>注射泵（四通道）</t>
  </si>
  <si>
    <t>注射泵（双通道）</t>
  </si>
  <si>
    <t>输液泵</t>
  </si>
  <si>
    <t>全自动台式血压计</t>
  </si>
  <si>
    <t>可视喉镜</t>
  </si>
  <si>
    <t>光纤喉镜（成人）</t>
  </si>
  <si>
    <t>光纤喉镜（儿童）</t>
  </si>
  <si>
    <t>光纤喉镜（新生儿）</t>
  </si>
  <si>
    <t>恒温箱</t>
  </si>
  <si>
    <t>空氧混合器</t>
  </si>
  <si>
    <t>十二导联心电图机</t>
  </si>
  <si>
    <t>加压输液设备</t>
  </si>
  <si>
    <t>婴儿T-组合复苏器(带空氧、负压吸引功能）</t>
  </si>
  <si>
    <t>微波治疗仪</t>
  </si>
  <si>
    <t>便携式膀胱容量测定仪</t>
  </si>
  <si>
    <t>低频脉冲治疗仪</t>
  </si>
  <si>
    <t>口腔多功能治疗仪</t>
  </si>
  <si>
    <t>基础口腔护理及口腔清洁、涂氟保护使用。可以清洁，风干、吸水、照明等基础功能</t>
  </si>
  <si>
    <t>经皮测黄疸仪</t>
  </si>
  <si>
    <t>高频胸壁振荡排痰仪</t>
  </si>
  <si>
    <t>转运脉氧仪便携式</t>
  </si>
  <si>
    <t>心输出量测量仪</t>
  </si>
  <si>
    <t>空气波压力治疗仪</t>
  </si>
  <si>
    <t>输血加温器</t>
  </si>
  <si>
    <t>新生儿复苏气囊（带压力阀）</t>
  </si>
  <si>
    <t>成人复苏气囊</t>
  </si>
  <si>
    <t>手动三摇成人病床</t>
  </si>
  <si>
    <t>病床</t>
  </si>
  <si>
    <t>电动病床</t>
  </si>
  <si>
    <t>高级病床（PICU用、防褥疮）</t>
  </si>
  <si>
    <t>高级病床</t>
  </si>
  <si>
    <t>高级床头柜</t>
  </si>
  <si>
    <t>床头柜</t>
  </si>
  <si>
    <t>产检床</t>
  </si>
  <si>
    <t>高级妇科检查床</t>
  </si>
  <si>
    <t>小儿推拿床</t>
  </si>
  <si>
    <t>推拿床（有洞成人）</t>
  </si>
  <si>
    <t>检查床（带防护）</t>
  </si>
  <si>
    <t>检查床</t>
  </si>
  <si>
    <t>会阴冲洗用床</t>
  </si>
  <si>
    <t>儿科、产科检查床</t>
  </si>
  <si>
    <t>床单元臭氧消毒机</t>
  </si>
  <si>
    <t>麻醉回路消毒机</t>
  </si>
  <si>
    <t>电子鼻咽喉镜消毒系统</t>
  </si>
  <si>
    <t>移动式空气消毒机（最大面积）</t>
  </si>
  <si>
    <t>移动式空气消毒机</t>
  </si>
  <si>
    <t>挂式空气消毒机（最大面积）</t>
  </si>
  <si>
    <t>内镜清洗、消毒设备</t>
  </si>
  <si>
    <t>定制不锈钢治疗台</t>
  </si>
  <si>
    <t>定制不锈钢污物台</t>
  </si>
  <si>
    <t>定制不锈钢特大号水槽带刻度（暖箱清洗间）</t>
  </si>
  <si>
    <t>定制不锈钢清洗柜</t>
  </si>
  <si>
    <t>定制不锈钢器械柜</t>
  </si>
  <si>
    <t>定制不锈钢货架</t>
  </si>
  <si>
    <t>定制不锈钢操作台面含吊柜（治疗准备室）</t>
  </si>
  <si>
    <t>不锈钢输液推车</t>
  </si>
  <si>
    <t>不锈钢扇形推车</t>
  </si>
  <si>
    <t>不锈钢三层层仪器车</t>
  </si>
  <si>
    <t>椅旁器械柜</t>
  </si>
  <si>
    <t>手术器械台</t>
  </si>
  <si>
    <t>嵌入式器械柜</t>
  </si>
  <si>
    <t>器械整理操作台</t>
  </si>
  <si>
    <t>器械托盘</t>
  </si>
  <si>
    <t>器械柜</t>
  </si>
  <si>
    <t>专用试验桌（耐酸碱高温操作台面）</t>
  </si>
  <si>
    <t>中药调配操作台</t>
  </si>
  <si>
    <t>婴儿护理台</t>
  </si>
  <si>
    <t>发药台</t>
  </si>
  <si>
    <t>发放操作台</t>
  </si>
  <si>
    <t>对光操作台</t>
  </si>
  <si>
    <t>用于布类对光看有无破损</t>
  </si>
  <si>
    <t>定制操作台及水槽及定制柜（配奶间）</t>
  </si>
  <si>
    <t>治疗柜</t>
  </si>
  <si>
    <t>液体柜</t>
  </si>
  <si>
    <t>药柜</t>
  </si>
  <si>
    <t>无菌柜</t>
  </si>
  <si>
    <t>口腔科移动边柜</t>
  </si>
  <si>
    <t>定制医疗柜</t>
  </si>
  <si>
    <t>储镜柜</t>
  </si>
  <si>
    <t>病历夹推车（病历柜）</t>
  </si>
  <si>
    <t>PICC置管护理车（定制ABS材料）</t>
  </si>
  <si>
    <t>转运平车</t>
  </si>
  <si>
    <t>治疗车</t>
  </si>
  <si>
    <t>移动式洗浴车</t>
  </si>
  <si>
    <t>不锈钢两层层仪器车（带抽屉）</t>
  </si>
  <si>
    <t>新生儿转运车</t>
  </si>
  <si>
    <t>污物推车</t>
  </si>
  <si>
    <t>输液推车</t>
  </si>
  <si>
    <t>抢救车</t>
  </si>
  <si>
    <t>平板运输车</t>
  </si>
  <si>
    <t>标本箱</t>
  </si>
  <si>
    <t>麻醉治疗车</t>
  </si>
  <si>
    <t>口腔科仪器小推车</t>
  </si>
  <si>
    <t>阅片灯箱</t>
  </si>
  <si>
    <t xml:space="preserve">医用冷冻冷藏冰箱 </t>
  </si>
  <si>
    <t>医用冷藏箱（大）</t>
  </si>
  <si>
    <t>医用冷藏箱（小）</t>
  </si>
  <si>
    <t>药品冷藏箱</t>
  </si>
  <si>
    <t>下送箱存放架</t>
  </si>
  <si>
    <t>下送箱</t>
  </si>
  <si>
    <t>下收箱</t>
  </si>
  <si>
    <t>回收箱存放架</t>
  </si>
  <si>
    <t>婴儿洗浴中心</t>
  </si>
  <si>
    <t>婴儿秤</t>
  </si>
  <si>
    <t>药架</t>
  </si>
  <si>
    <t>输液架</t>
  </si>
  <si>
    <t>陪伴椅</t>
  </si>
  <si>
    <t>马镫型腿部支撑架</t>
  </si>
  <si>
    <t>轮椅</t>
  </si>
  <si>
    <t>可升降的座椅</t>
  </si>
  <si>
    <t>检查灯</t>
  </si>
  <si>
    <t>火针装置</t>
  </si>
  <si>
    <t>红外耳温计</t>
  </si>
  <si>
    <t>硅胶体位垫</t>
  </si>
  <si>
    <t>观片灯</t>
  </si>
  <si>
    <t>干燥机</t>
  </si>
  <si>
    <t>儿童电子体重秤（带身高测量）</t>
  </si>
  <si>
    <t>订制无菌包架</t>
  </si>
  <si>
    <t>病人椅（耳鼻喉用）</t>
  </si>
  <si>
    <t>冰帽</t>
  </si>
  <si>
    <t>不锈钢手术洗手池</t>
  </si>
  <si>
    <t>气垫床垫</t>
  </si>
  <si>
    <t>手持PDA</t>
  </si>
  <si>
    <t>体重秤</t>
  </si>
  <si>
    <t>压缩式雾化机（可定时）</t>
  </si>
  <si>
    <t>臂式血压计儿童</t>
  </si>
  <si>
    <t>床单元等离子消毒机</t>
  </si>
  <si>
    <t>外科综合技能训练组合模型</t>
  </si>
  <si>
    <t>1.缝合训练模块10套
2.300mm和200mm肠管模块各5条
3.血管模块10条
4.外科打结技能训练模型1套
5.成人外科缝合腿肢模型1台
6.成人外科缝合手臂模型1台
7.缝合器械2套</t>
  </si>
  <si>
    <t>剖腹手术切开缝合模型</t>
  </si>
  <si>
    <t>1.模拟腹壁的三层基本解剖结构。
2.下方的气球使腹壁垫处于紧张状态，模拟腹腔内环绕的肠管。</t>
  </si>
  <si>
    <t>小肠吻合术训练模型</t>
  </si>
  <si>
    <t>1.提供一台模拟腹腔模型，配有直径30mm左右小肠一段。模拟肠壁分层结构，具有假膜，肌层和粘膜层特征。
2.可模拟训练小肠吻合术过程，适合练习各种肠管手术。
3.模拟肠管附有大网膜和肠子等结构，以及模拟血管。</t>
  </si>
  <si>
    <t>表面血管结扎止血操作模型</t>
  </si>
  <si>
    <t>1.具有皮肤、皮下组织，层次清晰、模拟真实。
2.可练习表面出血点常用的结扎止血外科基本操作。
3.训练各种手法打结或器械打结方法。
4.模拟模块可更换。</t>
  </si>
  <si>
    <t>多种伤口换药模型</t>
  </si>
  <si>
    <t>1.提供15个以上标准手术切口，可以用于练习和提高各种伤口的护理、清洗、换药、包扎等基本技术。
2.切口包括：甲状腺切除术、胸骨正中切口伴胸腔引流管、右侧乳房切除术伴导管引流术、右侧胆囊切除术伴T管引流、剖腹探察术、右侧阑尾切除术、右侧结肠造口术、右侧回肠造口术、腹部子宫切除术、左侧胸廓切开术、右侧肾切除术、背部椎板切除术、骶骨压疮、右侧大腿截肢残端、右侧腋窝腋臭手术切口、乳房脓肿切口、气胸置管引流、耻骨上膀胱造瘘术等</t>
  </si>
  <si>
    <t>阴道后穹窿穿刺模型（含流程考核软件）</t>
  </si>
  <si>
    <t>1.子宫直肠陷凹血囊，直肠水囊是一个囊性结构，其上连接了两根引流管，用于往内注入液体。
2.本仿真模型采用优质材料制成，解剖位置准确，皮肤柔软有弹性，手感逼真，病变组织真实。
3.由外皮、固定腹腔脏器、子宫、子宫直肠凹血囊、阴道、直肠水囊、支架组成
4.外皮套在整个模型的外部，固定腹腔脏器的装置用于将各功能脏器固定在它们各自的位置上
5.子宫直肠陷凹水囊、直肠水囊、子宫、阴道四个部分镶嵌在固定腹腔脏器装置内。
6.支架用于托起整个模型，保持模型臀部抬高，便于操作
7.于子宫颈阴道粘膜交界下方1cm处的后穹窿正中、与宫颈管平行方向刺入（用7号穿刺针），将有淡红色液体抽出。示穿刺术质量达标。
8.操作者未按操作常规穿刺，如刺入直肠，将抽出黄色液体，为操作失败。
9.操作者未按操作常规进针，盲目地向两侧刺入，伤及周围器官示穿刺术失败。
10.后穹窿穿刺模块：共3块，模型内模块已经注入模拟血液，另外备用2块模块为空的，需要注入液体可更换使用。
▲11.表面具有交互感应位置，对此位置通过手持平板终端进行扫描感应。自动下载交互软件。软件内容为阴道后穹窿穿刺，通过交互式的选择，用动画形式教学技能训练准备。软件内提供五例以上的病例，含病人资料，既往史，影像学检查资料信息。软件显示患者生命体征，包括（血压、脉搏、体温值等）。
▲12.软件内显示人体解剖图显示穿刺部位进针位置。
▲13.软件内提供器械图库，供训练者进行选择，选择正确错误与否具有提示。可以交互的对每一步操作进行选择，自动进行正确与否的判断，并统计成绩。
▲14.软件可以设置考核模式、训练模式。其中训练模式操作错误有详细提示引导学生进行练习操作。成绩单可以进行无线打印。支持医学技能操作数据统计及分析，支持建立大数据模型。兼容OSCE考试系统，自主训练评估考核系统，可实现流程考核数据的交换。</t>
  </si>
  <si>
    <t>高级妇科检查训练模型</t>
  </si>
  <si>
    <t>1.该模型为成年女性躯干下半部由腹腔、盆腔二部分组成。
2.正常和各类异常子宫触诊。
3.妇科双合诊、三合诊的检查。
4.阴道窥器和阴道镜的检查。
5.肉眼观察正常和各类异常病变宫颈。
6.宫内节育器的放置与取出。
7.观察隔膜的大小和位置。
8.观察子宫、卵巢、输卵管、圆韧带和其它位于盆腔的解剖结构。
9.可更换宫颈模型11个和子宫和附件模型9个</t>
  </si>
  <si>
    <t>高级乳腺视诊与触诊模型</t>
  </si>
  <si>
    <t>1.包含各种常见乳腺肿瘤的典型体征，专门针对女性乳腺临床诊断和自我检查而设计。
2.模型的不同分区提供不同的模拟特征，可以充分满足教学的需要。
3.乳房癌。
4.乳房纤维瘤。
5.颈部锁骨上淋巴结肿大。
6.腋淋巴结肿大。
7.乳头凹陷。
8.皮肤凹陷。
9.橘皮样变。
10.乳头破溃、出血。</t>
  </si>
  <si>
    <t>高级宫内避孕器训练模型</t>
  </si>
  <si>
    <t>模型精确展现子宫侧切面，内生殖器内部结构，清除观察宫内避孕器的插入和放置过程。</t>
  </si>
  <si>
    <t>高级分娩机制示教系列模型</t>
  </si>
  <si>
    <t xml:space="preserve">1.可进行整个分娩过程的示教。
2.模型可以枕左前位演示正常分娩机转中各个步骤，示教衔接—下降—俯屈—内旋转—仰伸—复位及外旋转—胎肩娩出等动作。
3.胎儿模型附脐带和胎盘，可练习脐带结扎和胎盘娩出。
4.胎儿模型皮肤柔软，可辨别囟门，可练习胎头吸引术。
5.可演示多种正常与异常的胎位分娩
6.可练习并掌握正常分娩、异常分娩（难产）、助产技巧以及会阴保护等综合技能
7.可进行多胎妊娠（双胎）分娩操作训练
8.可练习孕妇腹部触诊检查四步手法。
9.胎儿由19部分组成，关节灵活，通过变换胎儿体位演示胎头光滑柔软，可辨别囟门
</t>
  </si>
  <si>
    <t>四步触诊、肛查、阴道检查训练模型</t>
  </si>
  <si>
    <t>1.模型可进行四段手法触诊、骨盆外部测量和乳房护理的练习和指导。
2.为了使用和管理简单化，通过外部皮球可给子宫内注入空气，随着充气的调节可使它成为最接近于人体状态。
3.腹部测量和骨盆测量所需的骨骼已造成形于内部。因此，在触诊的时候，你可以得到同与真人的身体极为相似的感觉。
4.进行骨盆外测量
5.乳房护理</t>
  </si>
  <si>
    <t>高级电脑孕妇检查模型</t>
  </si>
  <si>
    <t>1.仿真模型采用优质材料制成，外观形象，材质柔软有弹性，手感逼真
2.可充气调整腹部隆起，可进行四步触诊法训练与考核
3.可进行阴道检查与肛查以确定胎位
4.骨盆测量</t>
  </si>
  <si>
    <t>高级子宫底检查评定模型</t>
  </si>
  <si>
    <t>1.模拟女性产后身体的正常生理变化，进行产后子宫底评定、按摩技能训练。
2.通过互换宫底球腹部触诊检查，可模拟子宫肌肉收缩功能。
3.可进行女性导尿操作。
4.髋关节可以活动。可以摆出正确体位。
5.真实的趾骨联合解剖标志。
6.可互换的6种子宫检查模型：
1)正常子宫
2)产后1小时子宫
3)产后第2天子宫
4)产后2周子宫
5)硬的收缩良好的子宫
6)软的收缩不良的子宫
7.阴道口扩张。
8.小阴唇易于分开暴露阴道。
9.外阴抗撕裂。</t>
  </si>
  <si>
    <t>高级助产训练模型</t>
  </si>
  <si>
    <t>1.可模拟真实状态下保护会阴和助产操作动作
2.模型由下腹部骨盆和一个女性胎儿组成，外观与孕妇人体相似
3.全套模型可演示所有标准的正常分娩程序和助产动作（正常分娩演示分娩开始前、分娩时和出生时分娩过程和助产操作训练）。同时也可以模拟难产分娩。
4.模拟先露抬头在产道内位置平面高低（模拟分娩开始前，坐骨棘平面以及宫口全开时胎头分娩出过程）
5.与真实尺寸一致的盆腔。
6.标准的胎儿，胎儿光滑柔软可辨别囟门，练习胎头吸引术。
7.胎儿关节灵活，通过变换胎儿体位演示多种正常与异常的胎位分娩。</t>
  </si>
  <si>
    <t>高级难产示教训练模型</t>
  </si>
  <si>
    <t xml:space="preserve">1.模型由下腹部骨盆和一个女性胎儿组成，外观与孕妇真人相似。
2.全套模型可演示所有正常分娩和异常分娩的各种情景设置。
3.可模拟保护会阴和助产训练操作。
4.充气型演示骨盆狭窄。
5.可模拟胎儿正常和异常胎位的放置（头位或臀位等），可演示难产过程。
</t>
  </si>
  <si>
    <t>带有胎儿头部的骨盆模型</t>
  </si>
  <si>
    <t>1.模型由一个女性骨盆和两个胎儿头部组成
2.两个互换的胎儿头颅，一个为足月儿，另一个为早产儿
3.胎儿头颅可清晰触及每个颅缝和前后囟门
4.胎儿头固定于活动拉杆通过骨盆
5.可实现功能：
6.可观察到分娩时胎儿与骨盆的位置关系
7.可直观的演示衔接、下降、俯屈、内旋转、仰伸、复位及外旋转、胎儿娩出等整个分娩过程
8.可以用来演示分娩时产钳、胎儿吸引器的使用</t>
  </si>
  <si>
    <t>会阴切开与缝合模型</t>
  </si>
  <si>
    <t>1.模型为主体会阴解剖结构，会阴部分由仿真乳胶发泡材料制成，内部肌肉由仿真塑胶灌注而成
2.会阴由塑料外柜固定，并可活动拆装。
3.可进行会阴多种切口的切开练习。
4.可进行会阴切开后的缝合练习。
5.模型后部有调控会阴切开后切口张力程度的装置。</t>
  </si>
  <si>
    <t>宫腔镜训练模拟器</t>
  </si>
  <si>
    <t>1.人体模型由颈部、胸腔、腹腔、盆腔组成，1:1成人尺寸比例，含肋骨、脊柱、骨盆骨骼。
2.皮肤由柔软硅胶制造。
3.人体模型为结石位体位，设有外阴、阴道、子宫颈、子宫和双侧附件。
4.硅胶模型，柔软有韧性，且外阴、阴道、子宫颈、子宫均为空腔脏器，可供宫腔镜通行。
5.腹壁设有脐区内窥镜穿刺孔，以及周围4个器械穿刺孔，穿刺孔由硅胶制造，镜头和器械进出有波动感，真实模拟手术实际操作的感觉。
6.子宫内设有凸起病灶，可用咬切钳取样。
7.30度高清宫腔镜高仿真，能握在手里随意调节角度。
8.数字信号，ccd传感器，1280*720像素，30帧，usb接口。
9.定焦镜头，焦距位于镜头前段10~20mm区域。
10.LED光源，光纤传导。
11.3mm器械通道；器械通道内设有冲洗接口，可以通过注射器注入清水。
12.0度高清模拟内窥镜，高仿真，能握在手里随意调节角度。
13.数字信号，ccd传感器，1280*720像素30帧，usb接口。
14.镜头焦度可手动调节；
15.宫腔镜咬切钳采用医用不锈钢制造，工作尺寸Φ3×220mm，钳头分离，可以咬切硅胶等柔软材质。
16.训练器械由持针钳、分离钳、抓钳、弯剪组成，采用不锈钢和工程塑料制造，工作尺寸Φ5×330mm，与手术用器械一致。
17.标准训练模块分成：缝合假皮模块、彩珠模块、穿孔模块、吻合模块4个基本功能模块，长宽尺寸138*110mm。
18.缝合假皮模块：训练各种缝合技巧，包括缝针的不同夹持方式，进针出针的方向角度、力度、深度；不同种类缝合打结的训练，如活结、外科结、滑线打结等等；打结剪线的训练。
19.彩珠模块：训练夹持的基本功，比如力度的选择，夹持方向，夹持的深度等；夹持了之后放在梅花桩上，训练平衡性和稳度，反复训练增加手臂相应肌群的力度。
20.穿孔模块：镜下的图像缺乏立体感，所以需要训练镜下的位置感，操作的深浅控制；通过夹持目标绒线进孔，训练初学者通过物体在图像焦点周围不同清晰度的变化，来判断钳头插入的深浅程度，从而很好的将目标绒线在孔内穿行。
21.吻合模块：分血管吻合和肠管吻合
22.兼容升级教学评估直播模块：可以采集医院手术室内常见的医疗设备信号，比如：术野摄像机、各类腹腔镜、胸腔镜、显微镜、监护仪、DSA设备、多导仪、X光、carto等设备。
23.升级兼容各知名品牌医疗仪器输出接口，支持医用诊断级影像特殊分辨率。
24.支持多码流采集和发布功能。对于1080P的高清信号源，可以将其以多种码流和分辨率进行编码，包括1080P分辨率@4Mb/s码流、720P分辨率@2Mb/s码流、D1分辨率@1Mb/s码流、CIF分辨率@500kb/s码流。
25.多种码流同时向互联网用户发布，用户可以根据自己的网络带宽情况选择接收适合自己的节目收看。
26.升级支持对操作画面随时进行批注标示，批注位置可调节。
27.升级支持滚动字幕功能同时以半透明的方式插入学术PPT图片介绍。
26.升级支持直播干预功能：在操作尚未开始前可以插入预设的开场动画视频、手术介绍、操作人员介绍。手术过程中随时可以随时插入可进行动态批注。</t>
  </si>
  <si>
    <t>小儿腹穿模型</t>
  </si>
  <si>
    <t>1.模型主要用于小儿腹腔穿刺术技能训练。
2.穿刺正确进入腹腔时，有较明显的落空感。
3.其他功能：整体护理，导尿术、鼻饲术等。
4.穿刺部位可进行反复多次穿刺。</t>
  </si>
  <si>
    <t>小儿胸穿模型</t>
  </si>
  <si>
    <t>1.该模型根据三岁儿童解剖特征设计，主要用于小儿胸腔穿刺技能训练。
2.体表标志明显，可以触及肋骨及肋间隙。
3.可以在双侧腋后线、肩胛线进行胸腔积液穿刺。
4.正确穿刺可以抽出胸腔积液。
5.其他护理功能：整体护理、鼻饲、导尿、静脉穿刺术、口腔护理等</t>
  </si>
  <si>
    <t>小儿导尿模型</t>
  </si>
  <si>
    <t xml:space="preserve">1.根据三岁儿童形态特征设计制成。
2.小儿导尿采用仰卧位体位，应根据年龄选用合适的导尿管，运用该模型可以进行标准的小儿导尿操作训练。
</t>
  </si>
  <si>
    <t>小儿灌肠模型</t>
  </si>
  <si>
    <t xml:space="preserve">1.根据三岁儿童形态特征设计制成。
2.小儿灌肠采用侧卧位或仰卧位，运用该模型可以进行标准的灌肠操作训练。
</t>
  </si>
  <si>
    <t>小儿鼻胃模型</t>
  </si>
  <si>
    <t xml:space="preserve">1.小儿鼻饲管法采用半卧位或侧卧位，应根据年龄选用合适的胃管，运用该模型可以进行标准的鼻饲管操作训练。
2.根据三岁儿童形态特征，采用优质混合胶制成，外表造型逼真，质地柔软，真人大小尺寸。
</t>
  </si>
  <si>
    <t>高级婴儿骨髓穿刺模型</t>
  </si>
  <si>
    <t xml:space="preserve">1.婴儿双腿胫骨均可行骨髓穿刺操作，解剖标志明显
2.针感逼真，进针后会有落空感，模拟骨髓流出。
3.胫骨骨髓穿刺部件插入容易，四面都可穿刺，一面穿刺部件完毕后，可转动90度，重新插入胫骨内。
4.穿刺后可用小片拉米封骨孔，骨面的针孔可修复
5.皮肤、胫骨可更换。
</t>
  </si>
  <si>
    <t>高级婴儿腰椎穿刺交互考核模型</t>
  </si>
  <si>
    <t>1.仿照婴儿真人大小，可在侧卧位或坐位上进行操作练习。侧卧硬板床上，双手抱膝，大腿膝盖贴近腹壁，头向胸前弯曲，双膝向腹部弯曲，腰背尽量向后弓起，也2.可模拟坐位。
3.骨性标志准确：棘突间隙、骼后上棘明显。
4.可进行腰椎穿刺麻醉和腰椎穿刺采取脑脊液检查操作
5.穿刺部位：3～4或4-5腰椎间隙。
6.手感真实，有阻滞感，进针突破感强，穿透会有落空感，穿刺正确有模拟脑脊液流出，可注入麻醉药物。
7.配有备用椎管和穿刺针。
8.模型表面具有交互感应位置，对此位置通过手持平板终端进行扫描感应。自动下载交互软件。
9.软件内容为小儿腰椎穿刺，通过交互式的选择，用动画形式教学技能训练准备。
10.软件内提供五例以上的病例，含病人资料，既往史，影像学检查资料信息
11.软件显示患者生命体征，包括（血压、脉搏、体温值）
12.软件内显示人体解剖图显示穿刺部位进针位置。
13.软件内提供器械图库，供训练者进行选择，选择正确错误与否具有提示。
14.可以交互的对每一步操作进行选择，自动进行正确与否的判断，并统计成绩。
15.软件可以设置考核模式、训练模式。其中训练模式操作错误有详细提示引导学生进行练习操作。
16.成绩单可以进行无线打印。</t>
  </si>
  <si>
    <t>儿童股静脉与股动脉穿刺仿真标准化标人</t>
  </si>
  <si>
    <t>1.儿童股动脉穿刺训练
2.儿童股静脉穿刺训练</t>
  </si>
  <si>
    <t>儿童中心静脉注射穿刺躯干训练模型</t>
  </si>
  <si>
    <t>1.用于颈部和股部中央静脉穿刺的真实训练，这两个部位分别设有注射训练垫，可以反复使用。
2.具有颈外静脉，颈内静脉，锁骨下静脉和股静脉。
3.颈部和股部注射软垫，包括正确的周边结构标记。
4.可以进行长导管的插入训练。
5.脉搏模拟球可以在模型上模拟出动脉搏。</t>
  </si>
  <si>
    <t>儿童腰椎穿刺训练模型（电子监测）</t>
  </si>
  <si>
    <t>1.5岁儿童1：1人体比例，具有后下脊椎，带脊柱和脊髓。脊柱可灌装液体，模拟脑脊液。功能性部分包括第3—5椎骨，骶骨和尾骨。
2.模拟人取弓形左侧卧位，方可进行腰椎穿刺训练。可进行各穿刺点的准确触摸定位，穿刺时有阻抗感。
3.可行以下各种操作：腰麻、腰椎穿刺、硬膜外阻滞、尾神经阻滞、骶神经阻滞、腰交感神经阻滞。
4.操作时具有真实的阻滞感和落空感并可以抽取脑脊液。进行硬膜外阻滞穿至黄韧带时有明显阻滞感，穿过黄韧带时硬脊膜外腔可自动呈现负压。将连接硬膜外穿刺针注射器中的空气或生理盐水吸入硬脊膜外腔，证明穿刺成功。
5.穿刺部位偏离时，微电脑监测报警器会发出穿刺错误的自动语音报警，提示操作者重新穿刺。
6.腰部穿刺注射模块和囊可更换。</t>
  </si>
  <si>
    <t>多媒体儿童胸腹部检查教学系统</t>
  </si>
  <si>
    <t>1.儿童模拟人材质无毒无公害。
2.心音、心杂音听诊，异常呼吸音、干湿性啰音、胸膜摩擦音等听诊部位与临床一致。
3.心肺触诊：模拟各种心前区细震颤、心包摩擦感、胸膜摩擦感、触觉语颤、语音震颤等不少于十二种心肺触诊体征。
4.采用普通听诊器即可听诊，并可供多人、用多个听诊器同时在不同部位听诊。
5.心肺触诊听诊综合体征组合不少于150种。
6.模拟正常心肺听诊音可以在儿童模拟人肺部的相应部位听到正常呼吸音，在心脏瓣膜听诊区听到正常心音。
7.正常心音伴肺部异常体证在心脏各瓣膜听诊区可听到正常心音，并设有语音震颤、胸膜摩擦感等触诊体征。听诊各种异常呼吸音、干湿啰音、语音共振及胸膜摩擦音等。无病变的肺部听到正常支气管呼吸音、支气管肺泡呼吸音和肺泡呼吸音。
8.心脏触听诊体征伴正常呼吸音触诊心前区细震颤、心包摩擦感；听诊各种异常心率和心律改变及异常心音；听诊心血管杂音、心包摩擦音；在无病变的瓣膜听诊区听到正常心音，同时在肺部相应部位听到各种正常呼吸音。
9.心脏触听诊体征伴肺部触听诊体征在模拟某种心脏触诊听诊的同时伴一种肺部听诊体征，无病变的肺部仍听到正常呼吸音。
10.心脏多瓣膜病伴正常呼吸音设有多种心脏多瓣膜病。
11.触诊儿童模拟人可模拟儿童腹式呼吸，肝、脾、胆及囊可随呼吸在隔肌下上下移动。肝脏肿大1～5厘米，脾脏肿大1～6厘米，较大的脾脏可触到脾的切迹,可任意选择设定。可设有不同质地的肝脏
12.儿童仿真病人可根据计算机指令自动设置出相应的体征和均匀的腹式呼吸。可模拟儿童腹部疾病时的各种压痛点。触诊压痛时模拟人会发出痛苦叫声。触诊胆囊点时，墨菲氏征检查阳性时仿真儿童标准化病人会发出痛苦的叫声，并突然屏住呼吸。可模拟出正常肠鸣音、肠鸣音亢进、腹部血管杂音等听诊体征。
13.胸部多媒体教学系统分为：系统管理、内容制作、教师系统和学生系统等四个子系统，实现理论教学实习训练和技能考核等多项教学功能。
14.系统可根据教学需要自行修改和编写课件、试题及技能训练内容。可自行制作多个不同听诊部位、不同体征和不同发声级别的综合病例及技能考核试题。
15.设有理论考试题库及心肺触诊技能题库，可修改或自编题库。根据教学需要自由组题，自动生成试卷。可根据技能考核试卷要求，自动调出心肺触诊听诊体征，自动评定成绩，自动汇总并打印全班成绩。</t>
  </si>
  <si>
    <t>无线新生儿生命体征智能模拟人</t>
  </si>
  <si>
    <t>1.体温设定与测量，智能屏上分时设定36.5℃（正常）、38℃（低热）、39℃（高热），41.5℃（超高热），用普通体温计或电子体温计测量新生儿直肠温度，屏幕上也有相应的实时体温显示。
2.心肺音听诊，包括不少于60个心脏听诊音、不少于20个肺脏正常或异常声音听诊，可扩音播放，音量大小可调。
3.呼吸视诊设定，正常呼吸频率、呼吸过缓、呼吸过速。
4.血压测量：可采用模拟电子血压计同时连接临床真实血压计测量新生儿血压，设置新生儿的收缩期和舒张期血压值，在新生儿模型手臂上按操作常规测量血压。
5.脉搏设置，可以模拟新生儿脉搏正常、过缓、过速，在肱动脉处可以触及。
6.采用全无线设计，模拟人可以在摇篮内检查，也可以抱起游离使用，智能摇篮也可无线使用。
7.支持无线充电（放入摇篮即可无线充电），也可以有线充电，高密度大容量可充电锂电池。
8.8英寸高清智能屏操控。
9.内置音频解码，还原心脏听诊音、肺脏听诊音，临床听诊。</t>
  </si>
  <si>
    <t>新生儿窒息复苏模拟人</t>
  </si>
  <si>
    <t>1.执行标准：心肺复苏（CPR）&amp;心血管急救（ECC）指南标准。
2.瞳孔观察：瞳孔显示一侧正常、一侧散大状态，可直观对比。
3.新生儿护理操作：洗浴、更换尿布、口腔护理、耳清洗滴药、冷热疗法、包扎等。
4.新生儿气道插管：逼真的口鼻，舌，牙龈，咽喉，食道，会厌，气管；可进行口、鼻气管插管、吸痰法、氧气吸入法
5.静脉穿刺抽血、静脉注射或静脉输液、静脉输血，手感真实，穿刺正确有明显的落空感。可配合模拟血液，进行真实的穿刺训练。包含以下各部位静脉：
6.手臂静脉包括：头静脉、贵要静脉。
7.腿部静脉：股静脉、大隐静脉
8.头皮静脉包括：耳后静脉、颞浅静脉、。
9.脐静脉插管输液、脐带结扎护理。
10.骨髓穿刺，手感真实，穿刺正确有明显的落空感，可有模拟骨髓液流出：右侧胫骨骨髓穿刺和骨内输液。
11.可进行新生儿动脉搏动操作训练：用压力球压迫可模拟新生儿动脉搏动，包括右肱动脉、右桡动脉、右股动脉和左足背动脉以及脐动脉等。
12.插胃管操作训练：可进行口鼻饲法胃管插管操作训练，胃肠减压操作，插管成功后，支持腹部听诊检测插管位置，可抽出胃液。
13.血压测量训练
14.血压测量训练仪可在模拟人手臂或单个手臂上，使用袖带、血压计和听诊器模拟血压测量方法练习。
15.收缩压和舒张压数值可以分开设定。
16.进行血压测量训练模式及考核模式训练。
17.可根据教学情况自行设定收缩压、舒张压及心率参数。
18.血压测量压力值采用毫米汞柱（mmHg）显示。血压设定值可以精确到1mmHg。
19.听诊音量大小可随意调节。
20.血压测量仪有液晶显示屏动态显示血压测量值。
21.各参数设定范围：设定收缩压范围：80-200mmHg
22.设定舒张压范围：50-120mmHg
23.设定心率范围：50-140次/分
24.袖带压力测量范围：0-240mmHg
25.灵活的电源选择：使用DC9V外接电源适配器或4节5号电池。
26.心肺复苏急救训练：显示器可提供正确的节奏并监测吹气和按压操作是否正确。
27.标准气道开放：仰头举颏法
28.支持口对口、口对鼻、简易呼吸器对口等多种通气方式，电子监测吹气频率、吹气量、按压频率和按压深度。吹气和按压可以进行单项训练。
29.训练方式有3种，分别为单纯吹气、单纯按压和心肺复苏（CPR）。
30.按压状态深度指示器：显示为黄色时，按压深度不足.显示为绿色时，按压深度正确。
31.吹气量大小指示器：显示为黄色时，吹气量不足。 显示为绿色时，吹气量正确。显示为红色时，吹气量过大。
▲32.电子教学听诊器外观同真实医用电子听诊器，并配有彩色液晶屏，听诊效果真实，音量可调节。听诊器内置可拆卸锂电池，可使用电线进行充电。医用听诊器自带心.肺.腹部音源共计122个。用户可通过配置软件导入多达255个自备音源。
▲33.通过听诊器彩色液晶屏可选标准化病人模式和音源列表模式。在标准化病人模式下，听诊器可通过配套软件配置多达255个常用病例。
▲34.通过听诊器彩色液晶屏可选训练模式、考核模式。训练模式实时显示听诊位置和听诊音名称。在音源列表模式下，听诊器不必接触听诊标签，可随机.顺序.循环播放听诊器内听诊音。
▲35.系统自带配套软件，可在图形化界面下快速自编辑病例，可对人体60个不同位置，设置不同的听诊音。可对听诊器内的病例和音源进行备份.还原和克隆。音量设置：可设置声音大小。
36.除颤起搏功能：可进行模拟心脏除颤起搏功能训练，也可与自备的真实心脏除颤起搏器配套使用，实现真实除颤起搏。
37.心电图除颤胸皮有心电图导联四个电极接头，可以通过连接心电图模拟器获得真实心电图；
38.心电图除颤胸皮亦可脱离模拟人，单独使用，通过连接心电图模拟器学习心电图、除颤或起搏功能；
39.可以与常用的大部分除颤仪兼容；支持手动、半自动和自动体外除颤仪；支持同步/非同步除颤；
40.内置电阻盒，能够安全吸收最大360J的电击能量，实现真实除颤过
心电监护功能：可进行模拟心电监护功能训练，也可与自备的真实心电监护仪配套使用，实现真实心电监护。</t>
  </si>
  <si>
    <t>儿童心肺复苏模型交互考核模型</t>
  </si>
  <si>
    <t xml:space="preserve">1.人工手指位胸外按压显示报警：儿童按压深度至少为胸部前后径的1/3大约为5cm，按压错误时则有的指示灯显示及错误的报警。
2.模拟标准气道开放。
3.人工口对口呼吸（吹气）显示报警：
4.按压与人工呼吸比：30：2/单人或者15：2/双人。
5.操作周期：先按压再吹气(C-A-B)，按压与人工吹气比为30：2或15：2五个循环周期CPR操作。
6.操作频率：最新国际标准：100-120次/分。
7.操作模式：训练操作。
8.模型表面具有交互感应位置，对此位置通过手持平板终端进行扫描感应。自动下载交互软件。
9.软件内容为心肺复苏训练考核，通过交互式的选择，用动画形式教学技能训练准备。
10.软件内提供五例以上的病例，含病人资料，既往史，影像学检查资料信息
11.软件显示患者生命体征，包括（血压、脉搏、体温值）
12.可以交互的对每一步操作进行选择，自动进行正确与否的判断，并统计成绩。
13.软件可以设置考核模式、训练模式。其中训练模式操作错误有详细提示引导学生进行练习操作。
14.成绩单可以进行无线打印。
</t>
  </si>
  <si>
    <t>新生儿气管插管模型</t>
  </si>
  <si>
    <t xml:space="preserve">1.逼真的新生儿解剖结构。
2.经口、鼻气管插管。
3.可以通过吹气方式，观察模拟肺是否膨胀，测试插管是否正确的插入气道。
</t>
  </si>
  <si>
    <t>婴儿气管插管模型</t>
  </si>
  <si>
    <t>1.婴儿的舌、口咽、会厌、喉、声带和气管的真实解剖。
2.经口、鼻气管插管。
3.仿真材料的功能模拟。
4.模拟婴儿的头部活动后仰，以便正常操作。
5.可以通过吹气方式、测试插管是否正确的插入气道。
6.观察双肺与胃的供气膨胀。</t>
  </si>
  <si>
    <t>婴儿气道梗塞及CPR模拟人</t>
  </si>
  <si>
    <t>1.正常的气道阻塞模拟；
2.可进行标准的CPR操作：人工呼吸和心外按压；
3.气道贯通时的胸部扩张；
4.窒息、异物阻塞气道的模拟；
5.标准婴儿真人比例设计及准确的标准布局。
6.精确的解剖结构，可触及胸骨和肋骨</t>
  </si>
  <si>
    <t>自动体外模拟除颤训练器</t>
  </si>
  <si>
    <t>1.主机外观及操作与真机完全一致
2.可模拟多种急救情景，内置6种情景，通过遥控器选择键切换
3.完全仿真机型，无高压放电
4.有4种语言可选（中文、英语、德语、俄语），一键切换
5.主机支持儿童/成人模式一键切换，可选配儿童电极片
6.自动监测电极片贴敷是否正确，错误或未贴敷电极片设备不分析心率不进行后续操作。正确贴敷电极片在模拟人上后进行心电分析及后续流程操作
7.软件升级：用户可通过 USB 接口，升级语音、 流程和系统软件
8.遥控培训：支持红外遥控
9.主机使用时由内置7.4V可充电锂电池供电，电池容量为2600mAh
10.低电量提示：电池电量低于20%时,每10min提示低电量。电池电量低于10%时,主机提示低电量并在10秒后自动关机
11.主机续航时间：充满电后，主机可以持续使用20小时。
12.可遥控模拟操作：“开始”、“暂停”、“电极片连接”、“电极片未连接”、“建议电击”、“不建议电击”“心肺复苏”“需要多次除颤”等多种操作场景。</t>
  </si>
  <si>
    <t>移动交互式婴儿心肺复苏模拟人</t>
  </si>
  <si>
    <t xml:space="preserve">1.可通过移动端扫描二维码无线连接模拟人，移动端不需要安装软件。移动端可选用手机或平板，IOS或Andriod平台不限。
2.模拟人内置锂电池，可在户外进行心肺复苏训练或考核。
3.训练模式下，由语音全程引导操作流程。可同步显示按压、吹气、循环次数以及错误提示。错误提示包括按压中断时间、按压过大、按压过小、按压多次、按压少次、回弹不足，按压位置错误、吹气过快，吹气入胃，吹气多次、吹气少次等。
4.考核模式下用户可自行设置考核参数，包括考核时间，按压中断时间、按压频率、按压正确率，吹气正确率，吹气过快等。考核结束后，系统可自动评判操作是否合格，并给出整个心肺复苏考核过程的数据统计。
5.检查肱动脉反映：手捏压力皮球，模拟肱动脉搏动。
</t>
  </si>
  <si>
    <t>外科多技能训练模型</t>
  </si>
  <si>
    <t>1.皮肤模块—外科皮肤切开、缝合、打结、剪线、拆线。
2.肠管模块—有20mm直径和30mm直径两种型号，练习肠管的钳夹、切开、吻合、打结、剪线。
3.血管模块—练习血管的钳夹、切断、结扎。
4.深部打结模块—练习狭小空间的深部打结技术。
5.模型体积小，便于携带，可更换模块。</t>
  </si>
  <si>
    <t>缝合练习手</t>
  </si>
  <si>
    <t>1.可进行切开、缝合、拆线、包扎等外科基本技能的练习。
2.皮肤弹性和柔韧性极佳，可反复进行几百次缝合练习。
3.并有多处已切开伤口，暴露模拟红色肌肉组织。
4.除了已有伤口外，还可自行在其他任何部位进行切开缝合练习。
5.配有切开缝合器械和缝合针线。</t>
  </si>
  <si>
    <t>缝合练习腿</t>
  </si>
  <si>
    <t>1.可进行切开、缝合、拆线、包扎等外科基本技能的练习。
2.皮肤弹性和柔韧性极佳，可反复进行几百次缝合练习。
3.并有多处已切开伤口，暴露模拟红色肌肉组织。
4.除了已有几处伤口外，也可以进行多部位的切开缝合练习。
5.配有切开缝合器械和缝合针线。</t>
  </si>
  <si>
    <t>清创缝合训练头部模型</t>
  </si>
  <si>
    <t>1.常规局部清洗消毒,有利于练习和提高学员的操作技能。
2.可清创术后进行伤口缝合操作练习。</t>
  </si>
  <si>
    <t>多功能小型手术训练工具箱</t>
  </si>
  <si>
    <t>1.提供四种皮肤模块：皮脂腺囊肿切除术联系模块、脂肪瘤切除术练习模块、表皮常见病变处理训练模块,脓肿切开模块。
2.可练习四种小手术的处理，通过练习提高外科基本操作技能
3.常用小手术器械配合模型一起使用
4.可模拟进行伤口处理
5.小手术训练工具箱（内含小手术器械）：该工具箱包括常见小手术器械：手术刀、手术剪、组织镊、止血钳、持针钳、缝合针、缝合线
6.表皮常见病变处理训练模块：该模块包含三种病变：皮赘、皮肤痣、皮脂溢角化病。在模块上可实现皮赘剪除术、皮肤痣切除术、皮脂溢角化病刮除术训练操作。7.每种病变提供4个模块，共计12个。
8.皮脂腺囊肿切除术练习模块：内置两个大小相仿的皮脂腺囊肿，可进行皮脂腺囊肿切除术
9.脂肪瘤切除术练习模块：内置两个大小相仿的脂肪瘤，可进行脂肪瘤切除术
10.脓肿切开练习模块:模块有两个病变，包括蜂窝组织炎以及脓肿，供辨别诊断(鉴别诊断)
11.将多媒体教学软件及精致的训练模块相结合，提供了专业教学与练习相统一的平台</t>
  </si>
  <si>
    <t>多功能中医技能训练高仿真全身模拟人</t>
  </si>
  <si>
    <t>1.为高仿真成人全身模型，全身仿真皮肤柔软、手感逼真。
2.全身高仿真骨骼，设有人体206块骨。骨骼的体表标志清楚、准确、方便取穴。
3.可进行多种针刺方法的训练，针刺时手感逼真。
4.设有针灸学规定的人体各十二经309个及督脉任脉53穴位，常用经外奇穴38个。设有针刺点位670余个。
5.穴位自动显像：采用先进的穴位隐性标记方法，可在训练和考核中根据教学需要有选择性的采用特殊光源照射，穴位自动显像，可对穴位进行定位监测判定针刺效果。
6.可进行全身各种穴位及针刺的示教、训练及考核。
7.可进行全身各种穴位艾灸：艾柱灸包括直接灸、间接灸（隔姜灸、隔盐灸、隔蒜灸）及艾条灸的训练及考核。
8.可涂抹刮痧油用刮痧板按经络循行方向进行中医刮痧技能训练和考核。
9.材料耐火耐高温，可开展中医拔罐技能训练，可用真实罐具进行拔罐的考核操作。拔罐时模拟皮肤表面可被负压吸入罐中。可使用无火真空拔罐器具进行负压拔罐，并可使用火罐进行闪罐、走罐、针罐操作并有真实的吸附。
10.可进行中医各种推拿技能训练的实际操作和考核如：推法、拿法、运法、柔法、按法、摩法等。</t>
  </si>
  <si>
    <t>儿童针灸模拟人</t>
  </si>
  <si>
    <t>1.模型为全身完整4岁儿童带骨骼模型，以真人为模板采用高仿真的技术，优质高分子材料，皮肤触之柔软、手感逼真。
2.设有全身高仿真的骨骼，各种骨骼体表标志模型，可根据骨骼标志进行各种针灸穴位穴法进行定位。
3.人体自然体表标志明显、准确如 ：眼睛、眉毛、发际、鼻、人中、脐等。可进行人体体表自然标志取穴法练习。
4.可进行多种针刺方法的训练，如：针刺手法训练，进针手法、起针手法、针刺方向、角度、深度等，针刺时手感逼真。
5.模型材料耐火耐高温，可开展中医拔罐技能训练，可用真实罐具进行拔罐的考核操作。不仅可使用无火真空拔罐器具进行负压拔罐，并可使用火罐进行闪罐、走罐、针罐操作并有真实的吸附。
6.可进行中医各种推拿技能训练的实际操作和考核如：推法、拿法、运法、柔法、按法、摩法等。</t>
  </si>
  <si>
    <t>光电感应多媒体人体针灸穴位发光模型</t>
  </si>
  <si>
    <t>1.按国际GB12346-90定位生产，针灸穴位共409个。
2.融计算机技术、电子控制技术、多媒体技术、腧穴理论于一体；声音、屏幕、人体模型同步控制经络腧穴的信息；显示十二经脉循环流注，经脉络属表理对经关系，特定穴的分布；加之屏幕表层、浅层、深层穴位解剖图谱的配合，常见病的辩证施治，随证选穴的查询及处方输出。
3.手持笔状光电感应器，点击该模型某腧穴，其腧穴立即发光且自动播音，播音内容可复选穴的名称、穴位代码、穴位经络，同时计算机屏蔽显现穴位的图谱信息。</t>
  </si>
  <si>
    <t>多媒体按摩点穴电子人体模型</t>
  </si>
  <si>
    <t xml:space="preserve">1.手指用一定的力度按模型穴位后，能在电脑显示屏上该穴位名称并同步播报穴名
2.通过人机对话，可对学生进行点穴考试
3.模型材质：玻璃钢
4.经络穴位名称代码：符合国标GB12346-90
5.点穴元件：微型轻触开关，点穴穴位128个
6.电脑接口9芯串行通讯口RS-232（COM端口）／通用串行总线USB
</t>
  </si>
  <si>
    <t>小儿推拿模型</t>
  </si>
  <si>
    <t>1.PVC材质，50CM，正常肤色
2.雕刻字体，不掉色。字迹可清洗
3.常用穴位50余个。</t>
  </si>
  <si>
    <t>中医拔罐、刮痧、针灸训练模型</t>
  </si>
  <si>
    <t>1.满足国家中医类别医师资格实践技能、中医执业资格鉴定及中医技能培训中心的训练及考核要求，可进行拔罐、艾灸、刮痧、砭术多项中医技能的训练及考核。
2.仿真背部模型，由头部至臀裂处，模型具有和真人同比例的背部肌肉造型，模型具有完整头部外形。
3.高分子硅胶仿真人体材质，皮肤表面可捏起。
4.模型材料耐火耐高温，可使用火罐、刮具、砭具等临床器具操作。
5.模型具有真实的背部骨性标志，可触及肩胛骨、第7颈椎、各胸椎、腰椎的棘突等骨性标志。
6.模型上标有隐形穴位56个，可在配置的LED灯下显示。供针灸穴位定位使用。也可用来考核训练。
7.可进行真实的拔罐操作训练考核。
8.可进行闪罐操作。
9.可进行走罐操作。
10.真实模拟人体背部皮肤、肌肉组织结构，拔罐操作真实吸附于模型体表。
11.模型可模拟立姿、俯卧姿，可进行投火法、贴棉法拔罐操作训练及考核。
12.可使用刮具、砭具等临床真实器具进行刮痧、砭术操作训练及考核。
13.使用真实艾条、艾柱进行悬起灸、雀啄灸、回旋灸、隔姜灸、隔盐灸等操作的训练及考核。</t>
  </si>
  <si>
    <t>心肺复苏自助考核系统平台模型人（无线）</t>
  </si>
  <si>
    <t>1.模拟人可选择单机模式和组网模式。
2.模拟人支持自建热点，可通过手机扫描二维码无线连接模拟人，平台不限。模拟人身侧配备了液晶显示窗，可清晰显示模拟人的编号，便于多台同时使用时，正确地找到对应模拟人。
3.模拟人自带锂电池，正常使用时间不小于8小时；模拟人可感应意识判断、脉搏触诊、是否取出口中异物；
4.系统内置不同的CPR场景，包括：溺水、心脏骤停、创伤、中毒、意外低温、电击、过敏等，用户也可添加新的场景，或在现有的场景上进行编辑修改。每个场景都可以有独立的操作流程和评分标准。
5.系统支持视频导引，用户可选择在训练或考核前导入相应的视频场景。
6.模拟生命体征：胸外按压时有模拟心脏按压心电波形；抢救成功后，模拟人可有心电图、颈动脉搏动、散大的瞳孔恢复正常、自主呼吸等变化。
7.可进行胸外按压、气道开放、人工呼吸。  
8.三种操作方式：分为自主训练、自测模式、考核模式。自主训练时，学生可分别进行连续胸外按压或连续吹气操作，针对性的进行训练，完成后有各项错误统计。自测模式时，有操作下一步语音提示，按压吹气时有操作错误提示，并且学生可随时暂停、重置操作。
9.手机系统上条形显示按压深度，具有虚拟按压人同步显示。
10.手机系统上条形显示吹气量，具有虚拟肺同步显示。
11.手机系统上弧形显示操作频率 
12.监考功能：学生考核模式时，教师可用另一台手机连接模拟人进入监考模式，查看学生的操作记录、实时的操作数据，并且控制考核暂停或重置。
13.考生可完全自主完成考核，无需教师参与，或者教师也可同时登录系统进行监考。
14.成绩管理：记录考核的所有成绩单，可根据场景进行查看和统计，了解所有考生的各技能点掌握情况。
15.系统可显示操作日志：系统自动记录操作流程、胸外按压的次数、过大、过小、按压位置、按压频率、按压中断、吹气次数、吹气量等信息。
16.模拟人可分为四种联机模式，可自由选择：手机与模拟人二组合无线联机模式。控制器、模拟人二组合联机模式。考核管理平台系统、模拟人二组合联机模式，系统可同时进行监测到多达50台以上模拟人。</t>
  </si>
  <si>
    <t>院前急救训练综合模拟人(ACLS高级生命支持、嵌入式系统)</t>
  </si>
  <si>
    <t>1.双侧瞳孔正常与散大对比。手动模拟瞳孔状态，正常、缩小，模拟人会同步改变
可检测到颈动脉搏动
2.气道管理：标准口、鼻气道插管，逼真的口腔、气道（鼻、咽、喉、气管等）和食管等结构，支持仰头、抬下颌、牙齿接受力报警。还可练习吸痰、吸氧。
3.病人可模拟各种声音，如呻吟、咳嗽、呕吐等，可调节音量
4.手臂静脉注射：手感真实，静脉分布与真实相同，进针有明显落空感，并有回血产生。手臂静脉包括：头臂静脉、手背浅静脉
5.肌肉注射：可在大腿外侧肌练习肌肉注射，可真实注入药物，模块可更换
6.可在模拟人手臂或单个手臂上，使用袖带、血压计和听诊器模拟血压测量方法练习。
7.收缩压和舒张压数值可以分开设定。
8.进行血压测量训练模式及考核模式训练。
9.可根据教学情况自行设定收缩压、舒张压及心率参数。
10.控制面板按键操作方便，便于切换各项操作界面，修改各项参数，如CPR考核参数、呼吸频率、瞳孔状态、颈动脉搏动等
11.支持学生成绩的打印，打印内容包括学员资料、人工呼吸、心外按压波形图
▲12.主界面通过动画与文字显示模拟人各项操作及生命体征，包括：心电图名称、心电图波形、呼吸频率、声音、血压、起搏，模拟电流、气管插管、开放气道、触摸颈动脉
13.心律识别：界面可显示心电图、训练心律识别
14.内存16种典型心电图，可进行心律识别
▲15.可通过遥控器选择心电图
16.心电图改变时，心率、呼吸频率、瞳孔、脉搏随之变化
17.气管插管：模拟人与控制器相结合，训练气管插管能力
18.可开放气道，电子监测气道状态。模拟人自带感应系统，开放气道正确时，主界面动画还显示气道开放状态。
19.可模拟单或双侧气管阻塞、喉部痉挛，练习困难气管插管
▲20.当导管插入到口腔、食管和气管时，电子显示插管状态。界面会显示插管错误状态
21.心肺复苏全程中文语音提示
22.设有训练和考核模式
23.模拟人自带感应系统，电子监测气道状态和触摸颈动脉，在模拟人上进行气道开放及颈动脉搏动检查时，主界面动画显示该状态
24.通过同步显示波形，电子监测学生训练实时吹气量大小和按压深度
25.自动统计操作正确率
26.打印成绩单
27.CPR考核参数设置：可自行设置，考核成绩通过此设置进行评估
28.在规定的时间内完成操作，且正确率符合前期设定参数，抢救成功，瞳孔缩小，颈动脉自主搏动，FALSH显示复苏成功
29.与模拟自动体外除颤仪（训练专用）、模拟起搏器配套使用能进行模拟除颤起搏。可与真实除颤仪、起搏器配套使用，模拟真实除颤起搏。
30.带有全程语音提示，可根据语音提示进行操作。
31.模拟人自带感应系统，除颤起搏后，电子监测，主界面动画显示
▲32.药物模拟综合训练仪面板包含四个按钮区域，控制按钮、药物选择按钮、事件按钮、案例事件按钮
▲33.药物选择按钮区域：包括16个按钮，代表16种常用急救药物（硫酸镁；肾上腺素；异丙肾上腺素；氨茶碱；洛贝林；多巴胺；甘露醇；去甲肾上腺素；可拉明；异搏定；西地兰；速尿；阿托品；利多卡因；安定；地塞米松）。
34.事件按钮区域：包括9个按钮，代表9个急救过程中的事件（120；口腔异物；检查意识；举颌；评估环境；评估呼吸；气管插管；仰头；检查脉搏），既可用于CPR模式，也可用于案例急救训练模式。
▲35.案例事件按钮区域：包括5个按钮，代表5个案例训练过程之所需的事件（CPR；AED除颤；临时起搏；心电监护；给氧）
36.模型提供5个常见急救案例，配合控制盒上药物和治疗措施可进行急救综合操作训练
37.可进行室颤、AVB、哮喘、呼吸衰竭、脑卒中五个案例急救训练
▲38.每个案例均提供病史、体格检查等项目，学员可通过病史、主诉、体格检查进行诊断，然后进行治疗操作
▲39.每次治疗措施正确，模拟人会出现生命体征相应变化，提示学员进行下一步相关治疗操作；所用药物、心电监护、除颤等治疗操作，控制盒会进行相关记录
40.所有操作正确，会进入成功界面，控制盒会显示模拟人恢复正常状态
41.模拟人相关生命体征可通过心电监护仪，瞳孔变化等进行判断，所用医疗器械均可使用临床真实设备进行操作
▲42.配有模拟医用电子听诊器，具有彩色液晶屏，听诊效果真实，音量可调节。内置可拆卸锂电池，可使用充电线进行充电。自带心、肺、腹部音源共计122个。用户可通过配置软件导入≥255个自备音源；
▲43.可在彩色液晶屏选择两种使用模式：SP模式和音源列表模式。在SP模式下，医用听诊器可通过配套软件配置≥255个常用病例；
▲44.通过彩色液晶屏选择训练模式（实时显示听诊位置和听诊音名称）和考试模式；
▲45.系统自带配套软件，可在彩色液晶屏图形化界面下快速自编辑病例，可对人体≥60个不同位置，设置不同的听诊音。可对听诊器内的病例和音源进行备份、还原和克隆。</t>
  </si>
  <si>
    <t>儿科插管模型</t>
  </si>
  <si>
    <t xml:space="preserve">1.逼真的儿童口、咽、气管以及两肺（塑料囊袋）和胃（塑料囊袋）等解剖结构
2.可经口、鼻气管插管，
3.人工呼吸面罩通气
4.经口鼻腔气道液体吸引
5.儿童头颈可后仰，以便开放气道
5.可以通过吹气方式，测试插管位置是否正确
6.检验气管插管正确与否：导管插入气管，充气时将使双肺膨胀（塑料囊袋）；如果导管误插入食管，充气时将使胃膨胀（塑料囊袋）。
7.可以进行打开气道练习和复苏球-面罩，复苏球-插管之间通气练习。
</t>
  </si>
  <si>
    <t>群体自动体外模拟除颤训练器（AED）</t>
  </si>
  <si>
    <t>1.具有不小于5英寸LCD全彩屏幕
2.具有成人和儿童两种不同的训练模式，可以进行切换
3.不少于5种模仿真实的突发心脏停止事件而制作的病例训练模式，包括贴电极片、分析患者心率、建议除颤、心肺复苏、再次分析心率、建议除颤、不建议除颤等多种情景设计
4.具有红外遥控器，可以远程切换病例模式、暂停、调节音量、切换语言。支持中文、泰语、英语、法语、意大利语、西班牙语、俄语、波兰语等，可进行语言定制
5.主机配备了不低于5000mA容量的锂电池
6.具有TYPE-C接口，支持快充
7.内置SD存储卡，方便进行升级
8.具有音频接口可连接外部扩音设备，方便集体教学
9.侧面具有充电指示灯
10.配有收纳包，配有成人训练电极片和儿童训练电极片
11.电极片可重复使用，书本式离型膜，使用完后用书本式离型膜收纳保存。</t>
  </si>
  <si>
    <t>真实体重院前急救模拟人</t>
  </si>
  <si>
    <t>1.全身模拟人，四肢完整，四肢关节左右灵活，可左右弯曲、旋转、上下活动。
2.具有完整的口腔、鼻腔、咽部、气管,可进行开放气道操作、鼻咽通气管、气管插管。
3.心肺复苏功能：支持口对口、口对鼻、简易呼吸器对口等多种通气方式，胸廓有起伏。
4.可进行液胸穿刺、气胸穿刺操作训练。
5.模拟人具有出血控制、气道开通、包扎等基础伤情急救技术的与考核。
6.可模拟全身头部、肩颈、胸腹、上肢、下肢等不同部位伤情，伤口可模拟出血。
7.模拟人可模拟动脉出血，也可进行颈动脉、锁骨下动脉、肱动脉、桡动脉、尺动脉、股动脉等指压止血，所有止血动脉部位可触摸到动脉搏动。
8.模拟人可进行上肢、下肢止血带止血，腹部爆炸伤填塞止血。
9.模拟人可进行头面部、肩颈部、胸腹部、四肢多部位包扎。
10.模拟人配有遥控器，可通过遥控器控制出血。
11.模拟人支持各个部位各种绷带包扎，环形、斜形 、螺旋形包扎、手臂、大腿断肢、小腿等部位包扎。
12.可进行骨折复位的行夹板固定和搬运技巧。</t>
  </si>
  <si>
    <t>高级成人护理模型</t>
  </si>
  <si>
    <t>1.整体护理，四肢关节左右灵活，可左右弯曲、旋转、上下活动
2.口腔护理、假牙护理、气道管理技术、口鼻气管插管、气管切开护理、吸痰术、吸氧术
3.注射：手臂静脉注射、抽血、输液、三角肌皮下注射、股外侧肌内注射、臀部肌内注射
4.穿刺：液胸穿刺、气胸穿刺
5.灌肠术、男性导尿术、女性导尿术、男性膀胱冲洗、女性膀胱冲洗
6.造瘘引流术：结肠造瘘口、回肠造瘘口
7.创伤评估与护理模块
8.模拟牙关紧闭、颈项僵直、气道阻塞、颈动脉搏动、桡动脉搏动、气胸
9.血压测量功能：可用真实血压计及听诊器进行血压测量。具有KorotkoffGap音，音量大小可调节。收缩压和舒张压可分开设定。可根据教学需要任意调整收缩压、舒张压和脉搏频率的数值。液晶显示屏显示。
10.心肺复苏功能：支持口对口、口对鼻、简易呼吸器对口等多种通气方式。电子显示屏显示吹气量、按压部位和按压深度。</t>
  </si>
  <si>
    <t>高级成人护理教学系统教师机</t>
  </si>
  <si>
    <r>
      <rPr>
        <sz val="10"/>
        <rFont val="宋体"/>
        <charset val="134"/>
      </rPr>
      <t>1.完全无线智能模拟人：成年人体格外观 ，解剖结构精确，解剖标志明显,完全无线电脑操控、通过电脑无线或有线自由控制模拟系统
▲2.可实现自主呼吸、呼吸时胸部有起伏。可设置各种呼吸模式、可接驳各种品牌真实的心电监护仪、真实的除颤起搏监护仪等医疗设备，适合各种转运环境中的治疗操作。
▲3.具有真实的对光反射功能，瞳孔随光线强弱可自动调节。
4.系统软件可显示3D虚拟模拟人，可虚拟显示模拟人体内器官状态，点击局部功能可以改变模拟人生命体征参数，具有强大的三维图像，3D虚拟模拟人可360</t>
    </r>
    <r>
      <rPr>
        <sz val="11"/>
        <rFont val="Calibri"/>
        <charset val="134"/>
      </rPr>
      <t>°</t>
    </r>
    <r>
      <rPr>
        <sz val="11"/>
        <rFont val="仿宋_GB2312"/>
        <charset val="134"/>
      </rPr>
      <t>旋转。
5.瞳孔观察：瞳孔液晶显示为CSTN伪彩、65K色、RGB，可分别控制双侧瞳孔大小，瞳孔对比，在1—9mm之间任意调节瞳孔大小，包括正常、散大、针尖等状态
6.支持颈动脉搏动、桡动脉搏动、股动脉搏动
7.再现病人呻吟、咳嗽、呕吐声音
8.真实的自主呼吸：口鼻有气流，呼吸时胸廓有起伏，可调节呼吸频率及深度，可有多种呼吸模式
9.经过口、鼻插入吸痰管技术练习，模拟吸痰，可进行吸氧护理
10.标准口、鼻气管插管，支持仰头举颏法、推举下颌发开放气道，气管插管训练时，牙齿有受压报警。
11.可行气管切开术
12.模拟咽肿大、舌肿大、牙关紧闭、牙肌痉挛、喉堵塞、主气道阻塞、左右气道阻塞等体征。
13.头面部护理：清洗梳理头发、洗脸、外耳道清洗、口腔护理、假牙护理等
▲14.听诊：心音、呼吸音、肠鸣音。使用带有彩色液晶屏的电子听诊器，听诊器内置可拆卸锂电池，自带心、肺、腹部音源122个，可扩展至255个。
▲15.可在听诊器彩色液晶屏上选择训练模式，实时显示听诊位置和听诊音名称。选择音源列表模式，可随机、顺序、循环播放听诊器内听诊音。
▲16.自带配套软件，可在彩色液晶屏图形化界面下快速自编辑病例，可对人体60个不同位置，设置不同的听诊音。可对听诊器内的病例和音源进行备份、还原和克隆。
17.CPR操作训练：支持口对口、口对鼻、简易呼吸器对口等多种通气方式；电子监控气道开放、吹气次数、吹气频率、吹气量、按压次数、按压频率、按压位置等；自动判断人工呼吸与胸外按压的比例；实时数据显示。
18.心肺复苏急救训练软件根据2020年国际心肺复苏指南标准设置，训练基本生命支持技术。训练方式：有3种。自操作练习：可随意进行人工呼吸和心外按压。标准操作练习、实战操作练习。
19.心肺复苏急救训练软件界面有CPR操作FLASH、时间控制区、统计区、吹气和按压条形码和操作时间区显示。FLASH同步操作演示，有语音提示，警报错误。
20.按压次数统计：根据按压深度统计，错误时会有语音报警提示。可统计正确次数和错误次数。
21.吹气次数统计：根据吹气量统计。可统计正确次数和错误次数。当吹气量不足、正确和过量时，条形码分别显示为黄色、绿色和红色。
22.显示人工呼吸和心外按压波形图，实时监测学生的操作训练情况，以波形反映学生的按压深度及通气量，便于老师观察。
23.当操作结束后，可进行统计。显示学生姓名、操作日期、教师、成绩，可打印。统计表上包含按压位置、按压频率、吹气量、操作正确与错误等数据统计，掌握心肺复苏技术情况。 
24.模拟人初始状态：瞳孔散大，颈动脉无自主搏动。符合心肺复苏操作标准。
25.标准操作和实战操作下，在规定时间内完成，检查模拟人状态，瞳孔缩小、颈动脉自主搏动。抢救成功。
26.除颤起搏：多媒体动画展示医用除颤仪操作流程，与模拟除颤起搏器配套使用，可实现除颤起搏。可与不同厂家、不同型号的除颤起搏器配套使用，实现真实除颤起搏。 
27.除颤仪使用训练能够显示心电图，有按键选择能量数值、充电及放电操作。Flash显示，日志记录除颤次数和能量，显示除颤成功。除颤成功后，模拟人生命体征恢复正常
28.AED训练：多媒体动画展示AED操作过程，与自动体外除颤仪配套使用，可实现AED训练。提供贴片电极和纽扣电极，自动检测心率并分析是否需要除颤。可与不同厂家、不同型号的AED配套使用，实现真实AED训练。
29.全程语音教导，动画演示AED操作流程。若连接真实监护仪，出现心电图。 AED自动分析心律、自动充电。
30.心电监护：系统自带千余种心电，可与多参数模拟心电监护仪配套使用，可实现模拟心电监护。系统自动产生人体仿真生理电信号，可与不同厂家、不同型号的心电监护仪配套使用，实现真实除颤起搏，实现真实心电监护。
31.气管插管训练：视频演示气管插管的准备以及全过程，有语音解说，并配合模拟人在插管过程中显示动画，实时监测判断气管插管位置，显示插管位置的正确与错误，可在模拟人身上进行可视化气管插管训练。
32.模型具有精确的解剖结构，包括鼻腔，口腔，牙齿，环状软骨，会厌，气管，食管等，可在模拟人身上进行可视化气管插管训练。
33.初始状态时，模拟人无呼吸。喉镜压迫牙齿时，牙齿报警。插管成功后，在模拟人肺部用电子听诊器听诊呼吸音。
34.左侧胸部可进行气胸、液胸穿刺训练：可进行气胸和液胸的闭式引流操作训练以及引流管的术后护理练习。提供左侧锁骨中线第二肋骨间隙，进行胸穿减压训练，以排出气体。
35.男/女性导尿术、膀胱冲洗术：润滑过的导尿管可以通过尿道口插入尿道，进入膀胱。</t>
    </r>
    <r>
      <rPr>
        <sz val="11"/>
        <rFont val="仿宋_GB2312"/>
        <charset val="134"/>
      </rPr>
      <t> </t>
    </r>
    <r>
      <rPr>
        <sz val="11"/>
        <rFont val="仿宋_GB2312"/>
        <charset val="134"/>
      </rPr>
      <t>当导尿管进入膀胱时，人造尿液就会从导尿管口流出，体验到如同真人般的狭窄感，男性导尿模块可以通过改变体位和阴茎的位置，使导管顺利插入。女性模块小阴唇可以向两旁分开以暴露阴蒂、尿道口及阴道口。
36.腹部处有造瘘口，可进行造瘘引流护理
37.插胃管操作训练：可进行口鼻饲法胃管插管操作训练，胃肠减压操作 
38.灌肠术：导管充分润滑后插入模拟人肛门，可灌入部分液体，操作结束后，可抽出液体
39.血压测量：模型为成人左侧手臂，体表特征明显，解剖位置精确。可以进行动脉血压测量。在血压测量手臂上，可用真实血压计及听诊器进行血压测量。具有KorotkoffGap音。压力值采用动态毫米汞柱显示。收缩压和舒张压可以分开设定。可以根据教学情况任意调整收缩压、舒张压和脉搏频率的数值。血压设定值可以精确到1毫米汞柱(1mmHG)。音量大小可以调节。血压训练器有液晶显示屏显示
40.静脉输液训练：可进行手部及手臂静脉穿刺训练，包括贵要静脉、正中静脉、头静脉或手背，手臂静脉高度仿真，穿刺正确有明显的落空感。
41.肌肉注射：可在臀部、双侧股外侧肌进行肌肉注射训练，注射模块可更换
42.皮下注射：可在三角肌处行皮下注射，注射模块可更换
43整体护理：四肢关节左右弯曲、旋转、上下活动、擦浴、穿换衣服、冷热疗法
44.软件：包括系统课件、专项技能训练、专业护理案例训练/考核、系统设置、护理脚本编辑软件5个方面。注重课堂教学与临床实践相结合，训练学生、医护人员临床诊断思维能力与急救操作流程。
45.系统课件：该课件可进行PBL教学方式，提供真实病例，与学生进行病例讨论与医学理论教学，多媒体课件示教，共包含CPR、胃插管术、气管插管术、除颤操作、有创血压监测、PICC、输液泵的使用、导尿术、吸痰术、注射泵的使用10个课件。
46.专项训练：通过软件模拟与真实操作，训练学生的诊断思维能力及操作能力。包含心肺复苏急救训练、插管训练、AED使用训练、除颤仪使用训练、注射泵使用训练、输液泵使用训练6个方面操作训练。
47.注射泵操作训练：模拟真实注射泵使用操作。虚拟动画演示注射泵操作流程，练习如何正确使用注射泵。支持在动画界面上进行注射泵仿真训练，如电源开关、总量、速度的调节等。有报警声音提示使用注射泵的错误，有4种报警模式，CPU出错、阻塞出错、低液量出错、电池电量低，可练习如何排除常见的故障。
48.输液泵操作训练：模拟真实输液泵使用操作。虚拟动画演示输液泵操作流程，练习如何正确使用输液泵。支持在动画界面上进行输液仿真训练，如电源开关、总量、速度的调节等
。有报警声音提示使用输液泵的错误，如阀门未关、滴管内有空骑、压力过大等，练习如何排除常见的故障。
49.根据医嘱、体现单个病人单次及多次用药的模拟训练
50.护理脚本训练/考核：通过真实的案例，帮助及培训医护人员在不同系统的临床治疗与急救操作流程，在自设置模式下可修改生命体征参数。
▲51.系统护理案例：系统内存10种病例，包含呼吸衰竭患者的护理、肠梗阻患者的护理、上消化道出血患者的护理、脑梗塞患者的护理、糖尿病患者的护理、胸腔积液患者的护理、机械通气患者的护理、尿潴留患者的护理、心肌梗塞患者的护理、有机磷中毒患者的护理。在案例介绍中，可直观观察各种生命体征及治疗方案，护理操作要点，可观看不同的视频，如脉搏呼吸的测量、氧气吸入术、肺部叩诊。了解病史和体格检查。再结合生命体征对病情做出综合判断，以便做出正确的治疗。
52.可对学生进行训练及考核两个操作模式。
53.界面上有事件日志板块，所有进行的操作和生命体征改变都可在此显示。
54.共有6种呼吸模式：正常呼吸、叹气样呼吸、陈-施式呼吸、库式摩尔呼吸、毕奥呼吸、呼吸骤停，自行调节呼吸频率（0-45次/分）呼吸模式随病情的变化，治疗措施而产生相应的自主改变。口鼻有气流，可感触模拟人呼吸。
▲55.体征参数的设置：当参数改变时，模拟人心电监护内容随之改变。可进行模拟人如下生命体征参数的修改：心率（0-200次/分）、血氧饱和度（0%-100%）、血压（0-300/0-250mmhg）、体温（20-45度）、呼气末二氧化碳分压（0-100）、中心静脉压（0-20）、心输出量（0-12L）、瞳孔设置（可左右眼分别设置，1-9mm、针尖、散大）
56.可设置如下参数：呼出二氧化碳浓度、吸入氧分压、呼出氧分压、吸入氧化亚氮浓度、呼出氧化亚氮浓度、呼入麻醉气体分压、呼出麻醉气体分压、麻醉肌松度、麻醉1期和4期的肌笔直
57.模拟气道管理：可选择不同的状态，选中后呈红色，正常状态呈绿色。可模拟咽、喉、颈部、咬肌、舌、主气道、右气道、左气道、左胸正常和异常的状态。
58.有45种语音模拟临床常见主诉。可改变语音的种类、开始启发模拟人发音、停止发音、次数和间隔时间。模拟人语音：咳嗽、呻吟、呕吐、短促呼吸、尖叫、喷嚏、叹气、过度换气、抽泣、分娩痛、是、不是、疼痛、头晕、胸口闷、喘不过气、腹胀等。可进行人机对话，训练医护人员与病人之间的交流
59.监控器：显示各项生命体征，当各项生命体征改变时，心电图随之改变，可改变监视器的显示内容。
60.模拟人自带感应系统：在模拟人身上进行操作时，日志会自动体现该项操作，例如心肺复苏、气管插管、除颤、体位改变等
61.模拟人FLASH动画显示：颈动脉检查：颈动脉搏动与心率一致。能触及颈动脉搏动时，并在电脑上有显示。开放气道：当模拟气道开放时，在电脑动画上有显示。可进行CPR，同步显示吹气和按压的深度和条形码。
62.治疗措施：包括抢救措施和用药方案。可给予模拟人10个大类、100余种药物治疗，可进行组合用药：麻醉相关药品、心脏用药、清醒性镇静、诱导麻醉药、静脉液体、阿片类药、肌松药、逆转麻醉药、血管活性要、胰岛素。
63.相关技能：共37项操作选择，例如面罩通气、建立静脉通路、环状软骨加压等。
64.临床诊断与操作：包含16个大项，共74项操作选择，例如胃肠外营养、超声雾化吸入、保留灌肠、药物过敏试验、静脉输血、检查意识等
65.典型的辅助检查：12导联心电图、X线、CT片、超声检查、血样检查、溶栓问答表，支持用户后台添加临床数据
66.事件日志添加：改界面支持用户自行添加各项软件上不存在的医疗诊断操作、事件，例如转院，出入院等
67.日志报告：可以通过模拟人事件查看学生所做的各项临床诊断、急救、用药等各项操作，反映学生的临床诊断思维能力以及临床急救操作能力。通过生命体征参数反映学生每项操作后模拟人的生命体征变化。
68.考核模式：可设定考试学员信息，可查看病人病情介绍，可观察生命体征：呼吸模式、动态心电图、动态血压值、呼吸频率、血氧饱和度等，在监控器中可以观察体征参数，在场景中可以改变声音音量。可进行各项治疗措施。可查看病人辅助检查：12导联心电图、化验检查结果等。对病人进行治疗，病情随治疗措施而发生改变。
69.查看成绩单。可选择学员姓名，查看考试成绩，对考试成绩进行评估，书写评语，提交。 
70.系统设置：内容包括系统配置设置、讲师登录密码修改。可对心肺复苏、虚拟监控器、虚拟体征日志设置参数。参数设定后，相应的训练操作时会发生改变
71.心肺复苏参数设置：可设置按压深度范围、吹气的潮气量范围、CPR5个循环操作模式、心肺复苏操作节拍音提示。
72.虚拟监控器参数：可设置监视器在哪台计算机上显示，显示心电图导联和血氧探头。
73.虚拟体征日志：设定体征自动保存间隔的时间
74.脚本/案例编辑：开放的病例编辑功能，可根据临床实际或教学需要自主编辑所需的急诊病例，供学生训练使用。可设置模拟病人病情发展过程、设置病人生理参数、设置治疗过程，以及治疗后的效果，可对各种不同的病情进行训练和考核
75.用户可根据医院自身专科特点，自行编辑病例，病情变化和学员操作过程，训练学生的诊断思维能力和各项操作能力，软件自动记录。
76.脚本编辑支持各项生命体征参数的设置，例如心率、呼吸、血压、瞳孔、声音、病情持续时间等。可设置心音、呼吸音、肠鸣音。
77.脚本编辑支持用户自行设置趋势编辑，使趋势代表一个场景内生命体征变化的缓慢过程，与病例全过程生命体征的变化不同，较之更精细，更确切便于老师对学生进行医学思维训练及操作训练。可设置趋势时间、心率、呼吸、血氧、血压、体温、心输出量、中心静脉压等生理参数。
78.脚本编辑支持用户自行设置所需操作项目，可单个操作、也可多项操作联合使用。事件种包含脉搏检查、心肺复苏操作、除颤、起搏、给药等操作。还可在自行设置操作时间界限。可根据病情再编辑病情所需要进行事件。
79.每个脚本由多个场景连接而成，从前面一个场景转入后面一个场景，只有当完成了指定的操作后才能转换，对于不同的脚本场景都不相同。注重临床诊断思维能力及急救操作流程的训练
80.可将所编辑的病例通过网络下发到学生机上，做到病例的同步。
81.考核学生功能：可针对全体学生进行考核；
82.成绩查询：所有学生的考核报表都会存储在数据库中，教师可随时查询，通过输入学生的姓名、学号、班级三者任一信息即可查询到满足要求的报表，成绩可打印。
▲83.一体化的评估模块对教学、训练过程自动进行录制，提供全手动控制模块，可在全自动录制与手动录制间无缝切换；支持多种模式，包括单画面，多画面，画中画。设备支持画面合成功能；基于IP网络运行，无需对现有网络进行调整。具有双路1000M保存数据接口；双网口具备多址、容错、负载均衡配置模式。
▲84.模块前面板有刻录操作按键；在刻录过程中，可以做重点标记，重点内容可追溯。
▲85.评估模块机体一体化，使用≥6.5寸触摸显示屏；运行嵌入式LINUX系统；4路960H高清输入；1路HDMI接口1080P高清输入1路VGA接口输出；2路音频输入，1路音频输出；内置双蓝光光驱可以同步或接力刻录光盘，有断电光盘保护和光盘数据恢复功能。
▲86.模块前面板具有光盘复制功能；按下该键，可将一个光盘复制到另一个光盘，光盘的顺序可选。具有两个HDMI数字采集接口，可以同时记录两路信号，并进行同屏合成。
▲87.可与现有的录播示教系统、教学直播系统等进行兼容使用
88.支持快捷的微课转发教学</t>
    </r>
  </si>
  <si>
    <t>高级成人护理教学系统学生机</t>
  </si>
  <si>
    <t>1.完全无线智能模拟人：成年人体格外观 ，解剖结构精确，解剖标志明显,完全无线电脑操控、通过电脑无线或有线自由控制模拟系统
▲2.可实现自主呼吸、呼吸时胸部有起伏。可设置各种呼吸模式、可接驳各种品牌真实的心电监护仪、真实的除颤起搏监护仪等医疗设备，适合各种转运环境中的治疗操作。
▲3.具有真实的对光反射功能，瞳孔随光线强弱可自动调节。
4.系统软件可显示3D虚拟模拟人，可虚拟显示模拟人体内器官状态，点击局部功能可以改变模拟人生命体征参数，具有强大的三维图像，3D虚拟模拟人可360°旋转。
5.瞳孔观察：瞳孔液晶显示为CSTN伪彩、65K色、RGB，可分别控制双侧瞳孔大小，瞳孔对比，在1—9mm之间任意调节瞳孔大小，包括正常、散大、针尖等状态
6.支持颈动脉搏动、桡动脉搏动、股动脉搏动
7.再现病人呻吟、咳嗽、呕吐声音
8.真实的自主呼吸：口鼻有气流，呼吸时胸廓有起伏，可调节呼吸频率及深度，可有多种呼吸模式
9.经过口、鼻插入吸痰管技术练习，模拟吸痰，可进行吸氧护理
10.标准口、鼻气管插管，支持仰头举颏法、推举下颌发开放气道，气管插管训练时，牙齿有受压报警。
11.可行气管切开术
12.模拟咽肿大、舌肿大、牙关紧闭、牙肌痉挛、喉堵塞、主气道阻塞、左右气道阻塞等体征。
13.头面部护理：清洗梳理头发、洗脸、外耳道清洗、口腔护理、假牙护理等
▲14.听诊：心音、呼吸音、肠鸣音。使用带有彩色液晶屏的电子听诊器，听诊器内置可拆卸锂电池，自带心、肺、腹部音源122个，可扩展至255个。
▲15.可在听诊器彩色液晶屏上选择训练模式，实时显示听诊位置和听诊音名称。选择音源列表模式，可随机、顺序、循环播放听诊器内听诊音。
▲16.自带配套软件，可在彩色液晶屏图形化界面下快速自编辑病例，可对人体60个不同位置，设置不同的听诊音。可对听诊器内的病例和音源进行备份、还原和克隆。
17.CPR操作训练：支持口对口、口对鼻、简易呼吸器对口等多种通气方式；电子监控气道开放、吹气次数、吹气频率、吹气量、按压次数、按压频率、按压位置等；自动判断人工呼吸与胸外按压的比例；实时数据显示。
18.心肺复苏急救训练软件根据2020年国际心肺复苏指南标准设置，训练基本生命支持技术。训练方式：有3种。自操作练习：可随意进行人工呼吸和心外按压。标准操作练习、实战操作练习。
19.心肺复苏急救训练软件界面有CPR操作FLASH、时间控制区、统计区、吹气和按压条形码和操作时间区显示。FLASH同步操作演示，有语音提示，警报错误。
20.按压次数统计：根据按压深度统计，错误时会有语音报警提示。可统计正确次数和错误次数。
21.吹气次数统计：根据吹气量统计。可统计正确次数和错误次数。当吹气量不足、正确和过量时，条形码分别显示为黄色、绿色和红色。
22.显示人工呼吸和心外按压波形图，实时监测学生的操作训练情况，以波形反映学生的按压深度及通气量，便于老师观察。
23.当操作结束后，可进行统计。显示学生姓名、操作日期、教师、成绩，可打印。统计表上包含按压位置、按压频率、吹气量、操作正确与错误等数据统计，掌握心肺复苏技术情况。 
24.模拟人初始状态：瞳孔散大，颈动脉无自主搏动。符合心肺复苏操作标准。
25.标准操作和实战操作下，在规定时间内完成，检查模拟人状态，瞳孔缩小、颈动脉自主搏动。抢救成功。
26.除颤起搏：多媒体动画展示医用除颤仪操作流程，与模拟除颤起搏器配套使用，可实现除颤起搏。可与不同厂家、不同型号的除颤起搏器配套使用，实现真实除颤起搏。 
27.除颤仪使用训练能够显示心电图，有按键选择能量数值、充电及放电操作。Flash显示，日志记录除颤次数和能量，显示除颤成功。除颤成功后，模拟人生命体征恢复正常
28.AED训练：多媒体动画展示AED操作过程，与自动体外除颤仪配套使用，可实现AED训练。提供贴片电极和纽扣电极，自动检测心率并分析是否需要除颤。可与不同厂家、不同型号的AED配套使用，实现真实AED训练。
29.全程语音教导，动画演示AED操作流程。若连接真实监护仪，出现心电图。 AED自动分析心律、自动充电。
30.心电监护：系统自带千余种心电，可与多参数模拟心电监护仪配套使用，可实现模拟心电监护。系统自动产生人体仿真生理电信号，可与不同厂家、不同型号的心电监护仪配套使用，实现真实除颤起搏，实现真实心电监护。
31.气管插管训练：视频演示气管插管的准备以及全过程，有语音解说，并配合模拟人在插管过程中显示动画，实时监测判断气管插管位置，显示插管位置的正确与错误，可在模拟人身上进行可视化气管插管训练。
32.模型具有精确的解剖结构，包括鼻腔，口腔，牙齿，环状软骨，会厌，气管，食管等，可在模拟人身上进行可视化气管插管训练。
33.初始状态时，模拟人无呼吸。喉镜压迫牙齿时，牙齿报警。插管成功后，在模拟人肺部用电子听诊器听诊呼吸音。
34.左侧胸部可进行气胸、液胸穿刺训练：可进行气胸和液胸的闭式引流操作训练以及引流管的术后护理练习。提供左侧锁骨中线第二肋骨间隙，进行胸穿减压训练，以排出气体。
35.男/女性导尿术、膀胱冲洗术：润滑过的导尿管可以通过尿道口插入尿道，进入膀胱。 当导尿管进入膀胱时，人造尿液就会从导尿管口流出，体验到如同真人般的狭窄感，男性导尿模块可以通过改变体位和阴茎的位置，使导管顺利插入。女性模块小阴唇可以向两旁分开以暴露阴蒂、尿道口及阴道口。
36.腹部处有造瘘口，可进行造瘘引流护理
37.插胃管操作训练：可进行口鼻饲法胃管插管操作训练，胃肠减压操作 
38.灌肠术：导管充分润滑后插入模拟人肛门，可灌入部分液体，操作结束后，可抽出液体
39.血压测量：模型为成人左侧手臂，体表特征明显，解剖位置精确。可以进行动脉血压测量。在血压测量手臂上，可用真实血压计及听诊器进行血压测量。具有KorotkoffGap音。压力值采用动态毫米汞柱显示。收缩压和舒张压可以分开设定。可以根据教学情况任意调整收缩压、舒张压和脉搏频率的数值。血压设定值可以精确到1毫米汞柱(1mmHG)。音量大小可以调节。血压训练器有液晶显示屏显示
40.静脉输液训练：可进行手部及手臂静脉穿刺训练，包括贵要静脉、正中静脉、头静脉或手背，手臂静脉高度仿真，穿刺正确有明显的落空感。
41.肌肉注射：可在臀部、双侧股外侧肌进行肌肉注射训练，注射模块可更换
42.皮下注射：可在三角肌处行皮下注射，注射模块可更换
43整体护理：四肢关节左右弯曲、旋转、上下活动、擦浴、穿换衣服、冷热疗法
44.软件：包括系统课件、专项技能训练、专业护理案例训练/考核、系统设置、护理脚本编辑软件5个方面。注重课堂教学与临床实践相结合，训练学生、医护人员临床诊断思维能力与急救操作流程。
45.系统课件：该课件可进行PBL教学方式，提供真实病例，与学生进行病例讨论与医学理论教学，多媒体课件示教，共包含CPR、胃插管术、气管插管术、除颤操作、有创血压监测、PICC、输液泵的使用、导尿术、吸痰术、注射泵的使用10个课件。
46.专项训练：通过软件模拟与真实操作，训练学生的诊断思维能力及操作能力。包含心肺复苏急救训练、插管训练、AED使用训练、除颤仪使用训练、注射泵使用训练、输液泵使用训练6个方面操作训练。
47.注射泵操作训练：模拟真实注射泵使用操作。虚拟动画演示注射泵操作流程，练习如何正确使用注射泵。支持在动画界面上进行注射泵仿真训练，如电源开关、总量、速度的调节等。有报警声音提示使用注射泵的错误，有4种报警模式，CPU出错、阻塞出错、低液量出错、电池电量低，可练习如何排除常见的故障。
48.输液泵操作训练：模拟真实输液泵使用操作。虚拟动画演示输液泵操作流程，练习如何正确使用输液泵。支持在动画界面上进行输液仿真训练，如电源开关、总量、速度的调节等
。有报警声音提示使用输液泵的错误，如阀门未关、滴管内有空骑、压力过大等，练习如何排除常见的故障。
49.根据医嘱、体现单个病人单次及多次用药的模拟训练
50.护理脚本训练/考核：通过真实的案例，帮助及培训医护人员在不同系统的临床治疗与急救操作流程，在自设置模式下可修改生命体征参数。
▲51.系统护理案例：系统内存10种病例，包含呼吸衰竭患者的护理、肠梗阻患者的护理、上消化道出血患者的护理、脑梗塞患者的护理、糖尿病患者的护理、胸腔积液患者的护理、机械通气患者的护理、尿潴留患者的护理、心肌梗塞患者的护理、有机磷中毒患者的护理。在案例介绍中，可直观观察各种生命体征及治疗方案，护理操作要点，可观看不同的视频，如脉搏呼吸的测量、氧气吸入术、肺部叩诊。了解病史和体格检查。再结合生命体征对病情做出综合判断，以便做出正确的治疗。
52.可对学生进行训练及考核两个操作模式。
53.界面上有事件日志板块，所有进行的操作和生命体征改变都可在此显示。
54.共有6种呼吸模式：正常呼吸、叹气样呼吸、陈-施式呼吸、库式摩尔呼吸、毕奥呼吸、呼吸骤停，自行调节呼吸频率（0-45次/分）呼吸模式随病情的变化，治疗措施而产生相应的自主改变。口鼻有气流，可感触模拟人呼吸。
▲55.体征参数的设置：当参数改变时，模拟人心电监护内容随之改变。可进行模拟人如下生命体征参数的修改：心率（0-200次/分）、血氧饱和度（0%-100%）、血压（0-300/0-250mmhg）、体温（20-45度）、呼气末二氧化碳分压（0-100）、中心静脉压（0-20）、心输出量（0-12L）、瞳孔设置（可左右眼分别设置，1-9mm、针尖、散大）
56.可设置如下参数：呼出二氧化碳浓度、吸入氧分压、呼出氧分压、吸入氧化亚氮浓度、呼出氧化亚氮浓度、呼入麻醉气体分压、呼出麻醉气体分压、麻醉肌松度、麻醉1期和4期的肌笔直
57.模拟气道管理：可选择不同的状态，选中后呈红色，正常状态呈绿色。可模拟咽、喉、颈部、咬肌、舌、主气道、右气道、左气道、左胸正常和异常的状态。
58.有45种语音模拟临床常见主诉。可改变语音的种类、开始启发模拟人发音、停止发音、次数和间隔时间。模拟人语音：咳嗽、呻吟、呕吐、短促呼吸、尖叫、喷嚏、叹气、过度换气、抽泣、分娩痛、是、不是、疼痛、头晕、胸口闷、喘不过气、腹胀等。可进行人机对话，训练医护人员与病人之间的交流
59.监控器：显示各项生命体征，当各项生命体征改变时，心电图随之改变，可改变监视器的显示内容。
60.模拟人自带感应系统：在模拟人身上进行操作时，日志会自动体现该项操作，例如心肺复苏、气管插管、除颤、体位改变等
61.模拟人FLASH动画显示：颈动脉检查：颈动脉搏动与心率一致。能触及颈动脉搏动时，并在电脑上有显示。开放气道：当模拟气道开放时，在电脑动画上有显示。可进行CPR，同步显示吹气和按压的深度和条形码。
62.治疗措施：包括抢救措施和用药方案。可给予模拟人10个大类、100余种药物治疗，可进行组合用药：麻醉相关药品、心脏用药、清醒性镇静、诱导麻醉药、静脉液体、阿片类药、肌松药、逆转麻醉药、血管活性要、胰岛素。
63.相关技能：共37项操作选择，例如面罩通气、建立静脉通路、环状软骨加压等。
64.临床诊断与操作：包含16个大项，共74项操作选择，例如胃肠外营养、超声雾化吸入、保留灌肠、药物过敏试验、静脉输血、检查意识等
65.典型的辅助检查：12导联心电图、X线、CT片、超声检查、血样检查、溶栓问答表，支持用户后台添加临床数据
66.事件日志添加：改界面支持用户自行添加各项软件上不存在的医疗诊断操作、事件，例如转院，出入院等
67.日志报告：可以通过模拟人事件查看学生所做的各项临床诊断、急救、用药等各项操作，反映学生的临床诊断思维能力以及临床急救操作能力。通过生命体征参数反映学生每项操作后模拟人的生命体征变化。
68.考核模式：可设定考试学员信息，可查看病人病情介绍，可观察生命体征：呼吸模式、动态心电图、动态血压值、呼吸频率、血氧饱和度等，在监控器中可以观察体征参数，在场景中可以改变声音音量。可进行各项治疗措施。可查看病人辅助检查：12导联心电图、化验检查结果等。对病人进行治疗，病情随治疗措施而发生改变。
69.查看成绩单。可选择学员姓名，查看考试成绩，对考试成绩进行评估，书写评语，提交。 
70.系统设置：内容包括系统配置设置、讲师登录密码修改。可对心肺复苏、虚拟监控器、虚拟体征日志设置参数。参数设定后，相应的训练操作时会发生改变
71.心肺复苏参数设置：可设置按压深度范围、吹气的潮气量范围、CPR5个循环操作模式、心肺复苏操作节拍音提示。
72.虚拟监控器参数：可设置监视器在哪台计算机上显示，显示心电图导联和血氧探头。
73.虚拟体征日志：设定体征自动保存间隔的时间
74.脚本/案例编辑：开放的病例编辑功能，可根据临床实际或教学需要自主编辑所需的急诊病例，供学生训练使用。可设置模拟病人病情发展过程、设置病人生理参数、设置治疗过程，以及治疗后的效果，可对各种不同的病情进行训练和考核
75.用户可根据医院自身专科特点，自行编辑病例，病情变化和学员操作过程，训练学生的诊断思维能力和各项操作能力，软件自动记录。
76.脚本编辑支持各项生命体征参数的设置，例如心率、呼吸、血压、瞳孔、声音、病情持续时间等。可设置心音、呼吸音、肠鸣音。
77.脚本编辑支持用户自行设置趋势编辑，使趋势代表一个场景内生命体征变化的缓慢过程，与病例全过程生命体征的变化不同，较之更精细，更确切便于老师对学生进行医学思维训练及操作训练。可设置趋势时间、心率、呼吸、血氧、血压、体温、心输出量、中心静脉压等生理参数。
78.脚本编辑支持用户自行设置所需操作项目，可单个操作、也可多项操作联合使用。事件种包含脉搏检查、心肺复苏操作、除颤、起搏、给药等操作。还可在自行设置操作时间界限。可根据病情再编辑病情所需要进行事件。
79.每个脚本由多个场景连接而成，从前面一个场景转入后面一个场景，只有当完成了指定的操作后才能转换，对于不同的脚本场景都不相同。注重临床诊断思维能力及急救操作流程的训练
80.可将所编辑的病例通过网络下发到学生机上，做到病例的同步。
81.考核学生功能：可针对全体学生进行考核；
82.成绩查询：所有学生的考核报表都会存储在数据库中，教师可随时查询，通过输入学生的姓名、学号、班级三者任一信息即可查询到满足要求的报表，成绩可打印。</t>
  </si>
  <si>
    <t>完整静脉穿刺手臂模型</t>
  </si>
  <si>
    <t>1.完整的静脉通路：贵要静脉，头静脉，指静脉，贵要正中静脉，副头静脉，前臂正中静脉，头正中静脉，肘正中静脉，拇指静脉。
2.提供完整的静脉输液治疗，静脉切开术的静脉通路，肌内注射和皮内注射的位置。八路血管系统允许学生在所有的原发和继发位置练习静脉穿刺，包括开始静脉注射和引入静脉注射导管针。此静脉系统只有一个血液袋，可以同时给所有的静脉提供模拟血液。在上臂的三角肌和皮内注射位置可进行肌内注射。此区域内柔软逼真的皮肤和自然的骨性标志更有利于肌内注射。使用蒸馏水进行皮内注射，在上臂的指定位置出现特有的皮肤块。
3.模型非常逼真。柔软，灵活的手指上的每个细节都会给予关注，甚至指纹也可看到。手腕可弯曲，可帮助学生联系推拿技能。皮肤可更换，进行处置时如同触摸真实的皮肤感觉。进行静脉穿刺时有明显的落空感。此模型由浇铸而成，真实的再现皮肤的每个细节，从而使手臂看起来如同真实的一样。可观察静脉瓣膜，且在皮肤表面可触摸到。
4.模拟血管和皮肤可完全更换，更换后的训练模型可继续用于操作训练。正常使用下，同一部位可进行几百次的注射操作。提供完整的更换工具套装，便于易使用。</t>
  </si>
  <si>
    <t>虚实结合男性导尿示教系统</t>
  </si>
  <si>
    <t xml:space="preserve">1.基于3D技术构建病房场景、标准化虚拟病人以及人体解剖结构，结合毫米级精度的综合定位系统，将虚拟病人及情景化3D场景与导尿模拟器结合。
2.系统包括教学平台、虚实融合课件以及模拟器三个部分。
3.使用计算机仿真技术，能够模拟导尿术全流程。
4.系统智能引导学员完成整体男性导尿术的操作。
▲5.系统自动记录操作信息，包括操作时间、次数、错误项、正确项、操作顺序等信息。
▲6.插管时使用临床真实器械进行插管的操作。
▲7.可通过三维透视360度任意视角观察导尿管插入的位置，展示尿道结构。
▲9.在使用真实器械插管时，可通过智能传感系统自动检测尿管的插入长度。
▲10.在使用真实器械插管时，可通过智能传感系统和数据算法能够自动识别插管的速度。
▲11.可以实现模拟人提拉阴茎角度的检测，与电脑屏幕三维画面同步显示。系统可以识别操作者提起模拟人阴茎与腹壁形成的角度是否正确。
▲12.准确还原尿道生理结构，3个狭窄2个弯曲的解剖结构。分别是尿道内口、尿道膜部、尿道外口三个狭窄，耻骨下弯，耻骨前弯两个弯曲处。
▲13.可拓展支持混合现实技术，可以通过混合现实设备将盆腔解剖、导尿包等虚拟的图像叠加在导尿模拟器上，可佩戴混合现实显示设备操作导尿管进行交互，操作的实时数据将会同步显示，并通过管理后台对数据进行综合评价。
14.系统将根据预设的评分标准对操作进行评分，并将评分结果上传至管理平台，并生成综合性评价表。     </t>
  </si>
  <si>
    <t>男导尿模型</t>
  </si>
  <si>
    <t xml:space="preserve">1.模型参照男性内外生殖器解剖结构设计，可练习会阴护理
2.润滑过的导尿管可以通过尿道口插入尿道，进入膀胱。
3.当导尿管进入膀胱时，人造尿液就会从导尿管口流出。
4.导尿通过粘膜皱壁、尿道球部及尿道内括约肌时，学生将会体验到如同真人般的狭窄感，可以通过改变体位和阴茎的位置，使导管顺利插入。
5.模型配有2处造瘘口，可进行造瘘引流术和造瘘口护理
6.灌肠法：模型可摆放为侧卧位，进行保留灌肠和不保留灌肠
7.臀部肌肉注射：注射模块可进行上百次穿刺，并有备用模块易更换
8.大腿肌肉注射：注射模块可进行上百次穿刺，并有备用模块易更换
</t>
  </si>
  <si>
    <t>女导尿模型</t>
  </si>
  <si>
    <t xml:space="preserve">1.模仿中年妇女的外生殖器的会阴，大腿处于外展位。
2.模型包括膀胱、尿道、尿道括约肌等解剖结构。
3.小阴唇可以向两旁分开以暴露阴蒂、尿道口及阴道口。
3.当导尿管插入尿道，通过尿道括约肌进入膀胱时，有真实的阻力与压力。
4.当导尿管进入膀胱时，模拟尿液将从导管中流出。
5.可进行膀胱冲洗法操作练习。
6.模型配有2处造瘘口，可进行造瘘引流术和造瘘口护理
7.灌肠法：模型可摆放为侧卧位，进行保留灌肠和不保留灌肠
8.臀部肌肉注射：注射模块可进行上百次穿刺，并有备用模块易更换
9.大腿肌肉注射：注射模块可进行上百次穿刺，并有备用模块易更换
</t>
  </si>
  <si>
    <t>眼球解剖模型</t>
  </si>
  <si>
    <t>1.模型将眼球纵切成两部分，左半侧的晶状体与玻璃体为固定形状，右半侧的巩膜可局部打开看到脉络膜，眼球内部显示睫状体、视网膜以及视网膜剖面（视网膜神经层构造）等结构，共有28个部位指示标志。
2.尺寸：放大5倍，高14cm，宽12cm，厚15cm
3.材质：PVC材料、油漆、电脑配色、高级彩绘</t>
  </si>
  <si>
    <t>耳道解剖模型</t>
  </si>
  <si>
    <t>1.该模型的颞骨岩部外耳道部分可移动、迷路可拿起并打开，鼓膜、锤骨、砧骨可分离。由外耳、中耳、颞骨岩部和内耳迷路等6个部件组成，并显示耳廓、外耳道、中耳鼓室、鼓膜和听小骨、咽鼓管以及颞骨岩部和内耳迷路等结构，共有30个部位指示标示。
2.尺寸：放大3倍，高30cm，宽18cm，厚14cm
3.材质：PVC材料、油漆、电脑配色、高级彩绘</t>
  </si>
  <si>
    <t>鼻腔解剖模型</t>
  </si>
  <si>
    <t>1.该模型由鼻腔外侧壁和中鼻甲2个部件组成，并显示鼻腔外侧壁结构，共有33个部位指示标志。 
2.尺寸：放大，高29cm，宽28cm，深5cm 
3.材质：PVC材料、油漆、电脑配色、高级彩绘</t>
  </si>
  <si>
    <t>无线智能产妇</t>
  </si>
  <si>
    <t>1.模拟人3G无线控制，自主流泪、流汗。
2.病人语音：产妇分娩时，系统能模拟产妇87种不同的声音。分为感受，病史，时间，部位，其他声音和音效。
3.听诊：多种类型的呼吸音，心音和胎心音听诊，胎心音根据胎方位不同听诊位置不同。
4.脉搏：双侧颈动脉，右侧桡动脉，右侧肱动脉均可触诊到动脉搏动，脉搏频率和心率同步，脉搏强弱受血压控制。
5.气管插管：经口气管插管，插管的位置和深度可检测，能模拟喉痉挛——困难插管。
6.模拟阴道出血，产后大出血，羊水异常等状况
7.模拟各种类型的紫绀，肤色苍白等状况
8.呼吸：多种类型的呼吸模式，真实的自主呼吸，明显的胸廓起伏。
9.宫缩和胎心率：宫缩持续时间和间歇期可自行调整，宫缩的强度也可根据产程的进展发生不同的变化；胎心曲线可自行设置。
10.可模拟气道梗阻状态，真实模拟ARDS的表现情况
11.上百种正常与异常心肺音、肠鸣音听诊、胎心音听诊
12.模拟真实的柯式音，练习使用模拟血压计测量血压
13.生命体征的监护：血氧监护、血压监护、心电监护等，支持进行宫腔内监护
14.具有真实的解剖结构，四肢关节灵活
15.宫腔内监护：实时监测宫缩曲线及FHR曲线变化
16.软件控制胎头下降的位置，配合产前宫颈变化与产道关系变化模块，测量胎头的下降和宫口开大情况
17.导尿术
18.分娩：可自动进行枕左前位分娩机制的演示，并伴有自动的宫缩，包括衔接、下降、俯屈、内旋转、仰伸、复位及外旋转、胎肩及胎儿的娩出，分娩速度可根据教学要求而调节。宫缩时儿头下降，间隔时略回缩。
19.模拟正常分娩，臀位分娩，前置胎盘，脐带脱垂
20.胎儿吸引器辅助分娩、外倒转术
21.模拟肩难产，可在模拟人上练习常用手法解决肩难产、产后子宫按摩（子宫软硬度）
22.模拟分娩过程中助产手法和对会阴的保护
23.会阴切开、缝合：正中切口、左侧切、右侧切伤口的缝合及护理
24.模拟练习孕妇的各种临床护理操作（如擦洗、梳理头发等）
25.肩难产：胎头娩出后，胎儿前肩被嵌顿在耻骨联合上方，用常规助产手法不能娩出胎儿双肩，称为肩难产。发生肩难产，可训练肩难产手法。
26.海龟征：当胎头娩出后未发生外旋转，胎头回缩至阴道，即海龟征。
27.臀位分娩：模拟臀先露分娩，可点击脚本训练软件上面的图标进行胎位左右旋转。也可练习外转胎位术，进行胎位旋转
28.模拟除颤及起搏
29.手背、手臂静脉注射，三角肌、股外侧肌肉注射
30.药物治疗系统：可识别药物的种类、剂量，给药后模拟人会实时产生相应的生理体征变化
31.气管插管训练，计算机同步显示插管位置。
32.输液泵、注射泵使用流程训练
33.可实施会阴切开
33.心肺复苏：根据2015年国际心肺复苏指南标准，电子监测气道开放，吹气量，吹气频率，吹气次数，按压部位，按压次数，按压深度和频率，通过传感器采集到的数据上传给计算机显示，并由软件自动判断操作是否正确。
34.模拟心电监护：与多参数模拟心电监护仪配套使用，可实现模拟心电监护；使用指夹式血氧探头，监测血氧；LCD屏幕多参数模拟监护仪由触摸屏控制，提供12导联心电图、血氧饱和度、呼吸、二氧化碳、血压（动脉血压、中心静脉压、肺动脉压、无创血压），可利用这些素材进行教学练习与考核。
35.自主产生生理电信号，可与临床上真实的设备相连接
36.紫绀：可模拟红润状态，中心性，周围性和混合性紫绀，苍白状态。
37.难产案例训练/考核：系统模拟子宫恢复正常收缩、产后大出血、脐带绕颈分娩、脐带脱垂、胎盘剥离不完全等典型案例
38.强大的病历编辑功能：可编辑出适合操作者要求的个性化病历，并能在模拟人身上进行真实临床处理。
39.教学评估直播模块：可以采集医院手术室内常见的医疗设备信号，比如：术野摄像机、各类腹腔镜、胸腔镜、显微镜、监护仪、DSA设备、多导仪、X光、carto等设备，兼容各知名品牌医疗仪器输出接口，支持医用诊断级影像特殊分辨率。
40.支持多码流采集和发布功能。对于1080P的高清信号源，可以将其以多种码流和分辨率进行编码，包括1080P分辨率@4Mb/s码流、720P分辨率@2Mb/s码流、D1分辨率@1Mb/s码流、CIF分辨率@500kb/s码流。多种码流同时向互联网用户发布，用户可以根据自己的网络带宽情况选择接收适合自己的节目收看。
41.支持对操作画面随时进行批注标示，批注位置可调节。
42.支持滚动字幕功能同时以半透明的方式插入学术PPT图片介绍。
43.直播干预功能：在操作尚未开始前可以插入预设的开场动画视频、手术介绍、操作人员介绍。手术过程中随时可以随时插入可进行动态批注。
44.一体化的评估模块对教学、训练过程自动进行录制，提供全手动控制模块，可在全自动录制与手动录制间无缝切换；支持多种模式，包括单画面，多画面，画中画。设备支持画面合成功能；基于IP网络运行，无需对现有网络进行调整。具有双路1000M保存数据接口；双网口具备多址、容错、负载均衡配置模式。
45.模块前面板有刻录操作按键；在刻录过程中，可以做重点标记，重点内容可追溯。
46.评估模块机体一体化，使用≥6.5寸触摸显示屏；运行嵌入式LINUX系统；4路960H高清输入；1路HDMI接口1080P高清输入1路VGA接口输出；2路音频输入，1路音频输出；内置双蓝光光驱可以同步或接力刻录光盘，有断电光盘保护和光盘数据恢复功能。
47.模块前面板具有光盘复制功能；按下该键，可将一个光盘复制到另一个光盘，光盘的顺序可选。具有两个HDMI数字采集接口，可以同时记录两路信号，并进行同屏合成。
48.支持快捷的微课转发教学</t>
  </si>
  <si>
    <t>儿康要求清单</t>
  </si>
  <si>
    <t>一、感觉统合训练室105平方</t>
  </si>
  <si>
    <t>名称</t>
  </si>
  <si>
    <t>预计数量（台/套）</t>
  </si>
  <si>
    <t>运动组合浮弹架</t>
  </si>
  <si>
    <t>套</t>
  </si>
  <si>
    <t>多元秋千悬挂架</t>
  </si>
  <si>
    <t>前庭平衡觉转动训练器</t>
  </si>
  <si>
    <t>前庭平衡觉垂直训练器</t>
  </si>
  <si>
    <t>前庭平衡觉综合训练器</t>
  </si>
  <si>
    <t>秋千升降吊绳套件</t>
  </si>
  <si>
    <t>秋千旋转吊绳套件</t>
  </si>
  <si>
    <t>七件套攀爬组合（带电子）</t>
  </si>
  <si>
    <t>双层游戏平台</t>
  </si>
  <si>
    <t>斜坡楼梯组合软件</t>
  </si>
  <si>
    <t>电子弹弹区</t>
  </si>
  <si>
    <t>电子摇摆板</t>
  </si>
  <si>
    <t>旋转板</t>
  </si>
  <si>
    <t>鳄鱼球池</t>
  </si>
  <si>
    <t>叮当浪桥</t>
  </si>
  <si>
    <t>滑行平台（带软包）</t>
  </si>
  <si>
    <t>滑行车(大）</t>
  </si>
  <si>
    <t>滑行车(小）</t>
  </si>
  <si>
    <t>本体目标训练器（前庭本体统合训练器）</t>
  </si>
  <si>
    <t>智能触觉配对游戏组</t>
  </si>
  <si>
    <t>压觉训练机</t>
  </si>
  <si>
    <t>前庭平衡训练板</t>
  </si>
  <si>
    <t>游戏功能墙垫</t>
  </si>
  <si>
    <t>视觉创意几何拼板</t>
  </si>
  <si>
    <t>海豚摇摇</t>
  </si>
  <si>
    <t>豆袋</t>
  </si>
  <si>
    <t>数字积木</t>
  </si>
  <si>
    <t>感统综合训练组合</t>
  </si>
  <si>
    <t>大笼球</t>
  </si>
  <si>
    <t>个</t>
  </si>
  <si>
    <t>凸点笼球</t>
  </si>
  <si>
    <t>花生球</t>
  </si>
  <si>
    <t>羊角球组合</t>
  </si>
  <si>
    <t>万象组合</t>
  </si>
  <si>
    <t>1/4圆</t>
  </si>
  <si>
    <t>中型触觉盘</t>
  </si>
  <si>
    <t>平衡踩踏车</t>
  </si>
  <si>
    <t>辆</t>
  </si>
  <si>
    <t>训练保护垫</t>
  </si>
  <si>
    <t>软硬分区坐凳</t>
  </si>
  <si>
    <t>鞋柜</t>
  </si>
  <si>
    <t>40mm厚纯色墙垫</t>
  </si>
  <si>
    <t>平方</t>
  </si>
  <si>
    <t>50mm厚纯色地垫</t>
  </si>
  <si>
    <t>墙面图案</t>
  </si>
  <si>
    <t>保护地胶</t>
  </si>
  <si>
    <t>二、多感官训练室（原早教室）66平方</t>
  </si>
  <si>
    <t>LED图案灯</t>
  </si>
  <si>
    <t>激光宇宙灯</t>
  </si>
  <si>
    <t>互动钢琴水柱</t>
  </si>
  <si>
    <t>圆环投射灯光音乐跳（地垫式）</t>
  </si>
  <si>
    <t>立体颜色视觉训练器</t>
  </si>
  <si>
    <t>颜色转换控制面板</t>
  </si>
  <si>
    <t>小鱼触摸变色捉灯游戏箱</t>
  </si>
  <si>
    <t>手掌感知声光游戏箱</t>
  </si>
  <si>
    <t>嗅觉感知训练器</t>
  </si>
  <si>
    <t>视觉注意力训练模块</t>
  </si>
  <si>
    <t>多感官创意涂鸦板（荧光画板）</t>
  </si>
  <si>
    <t>幻彩波波池(小)</t>
  </si>
  <si>
    <t>音乐软件楼梯（四阶楼梯）</t>
  </si>
  <si>
    <t>音乐斜坡（声乐斜坡）</t>
  </si>
  <si>
    <t>多媒体情景互动训练系统（移动式）</t>
  </si>
  <si>
    <t>音乐互动鼓（音乐训练仪）</t>
  </si>
  <si>
    <t>台</t>
  </si>
  <si>
    <t>音乐体感摇摆椅</t>
  </si>
  <si>
    <t>小蜜蜂软垫</t>
  </si>
  <si>
    <t>单色墙垫</t>
  </si>
  <si>
    <t>单色地垫</t>
  </si>
  <si>
    <t>墙面彩绘</t>
  </si>
  <si>
    <t>三、个训室11平方</t>
  </si>
  <si>
    <t>定制教具柜</t>
  </si>
  <si>
    <t>定制儿童训练桌</t>
  </si>
  <si>
    <t>张</t>
  </si>
  <si>
    <t>定制儿童训练椅</t>
  </si>
  <si>
    <t>把</t>
  </si>
  <si>
    <t>教具存放柜</t>
  </si>
  <si>
    <t>计时器</t>
  </si>
  <si>
    <t>教学时钟</t>
  </si>
  <si>
    <t>课程张贴栏-小课表</t>
  </si>
  <si>
    <t>块</t>
  </si>
  <si>
    <t>功课提示条</t>
  </si>
  <si>
    <t>篮子</t>
  </si>
  <si>
    <t>大盒子</t>
  </si>
  <si>
    <t>小盒子</t>
  </si>
  <si>
    <t>小蜜蜂</t>
  </si>
  <si>
    <t>四、PT治疗室（康复训练室20人）</t>
  </si>
  <si>
    <t>平行杠</t>
  </si>
  <si>
    <t xml:space="preserve"> </t>
  </si>
  <si>
    <t>步行训练阶梯</t>
  </si>
  <si>
    <t>PT 训练床</t>
  </si>
  <si>
    <t>电动升降式起立床</t>
  </si>
  <si>
    <t>多体位治疗床</t>
  </si>
  <si>
    <t>多功能牵引网架</t>
  </si>
  <si>
    <t>肢体康复训练系统</t>
  </si>
  <si>
    <t>系列哑铃</t>
  </si>
  <si>
    <t>系列砂袋</t>
  </si>
  <si>
    <t>训练用垫：、训练球</t>
  </si>
  <si>
    <t>训练棒、弹力训练带</t>
  </si>
  <si>
    <t>姿势矫正镜</t>
  </si>
  <si>
    <t>助行器、腋杖（大/中/小）、多脚手杖、单脚手杖</t>
  </si>
  <si>
    <t>手支撑器</t>
  </si>
  <si>
    <t>楔形垫</t>
  </si>
  <si>
    <t>站立架（双人）</t>
  </si>
  <si>
    <t>可调式OT 桌</t>
  </si>
  <si>
    <t>木板套圈</t>
  </si>
  <si>
    <t>拼图扳</t>
  </si>
  <si>
    <t>手功能组合训练箱</t>
  </si>
  <si>
    <t>手指阶梯</t>
  </si>
  <si>
    <t>分指板</t>
  </si>
  <si>
    <t>积木</t>
  </si>
  <si>
    <t>数字砂磨板</t>
  </si>
  <si>
    <t>滚筒</t>
  </si>
  <si>
    <t>五、SET室（20人）</t>
  </si>
  <si>
    <t>悬吊</t>
  </si>
  <si>
    <t>六、水疗室</t>
  </si>
  <si>
    <t>智能型儿童专用水疗机</t>
  </si>
  <si>
    <t>抚触台</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</si>
</sst>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 numFmtId="177" formatCode="0.00;[Red]0.00"/>
  </numFmts>
  <fonts count="51">
    <font>
      <sz val="11"/>
      <color theme="1"/>
      <name val="宋体"/>
      <charset val="134"/>
      <scheme val="minor"/>
    </font>
    <font>
      <sz val="11"/>
      <color theme="1"/>
      <name val="仿宋_GB2312"/>
      <charset val="134"/>
    </font>
    <font>
      <sz val="11"/>
      <color rgb="FFFF0000"/>
      <name val="仿宋_GB2312"/>
      <charset val="134"/>
    </font>
    <font>
      <sz val="22"/>
      <color theme="1"/>
      <name val="方正小标宋简体"/>
      <charset val="134"/>
    </font>
    <font>
      <b/>
      <sz val="11"/>
      <name val="宋体"/>
      <charset val="134"/>
      <scheme val="minor"/>
    </font>
    <font>
      <b/>
      <sz val="11"/>
      <name val="仿宋_GB2312"/>
      <charset val="134"/>
    </font>
    <font>
      <sz val="11"/>
      <name val="仿宋_GB2312"/>
      <charset val="134"/>
    </font>
    <font>
      <sz val="11"/>
      <color rgb="FF000000"/>
      <name val="仿宋_GB2312"/>
      <charset val="134"/>
    </font>
    <font>
      <sz val="11"/>
      <name val="宋体"/>
      <charset val="134"/>
      <scheme val="minor"/>
    </font>
    <font>
      <sz val="11"/>
      <color rgb="FF000000"/>
      <name val="Times New Roman"/>
      <charset val="134"/>
    </font>
    <font>
      <sz val="10"/>
      <name val="宋体"/>
      <charset val="134"/>
    </font>
    <font>
      <b/>
      <sz val="11"/>
      <color rgb="FFFF0000"/>
      <name val="宋体"/>
      <charset val="134"/>
      <scheme val="minor"/>
    </font>
    <font>
      <b/>
      <sz val="14"/>
      <color indexed="0"/>
      <name val="宋体"/>
      <charset val="134"/>
    </font>
    <font>
      <b/>
      <sz val="9"/>
      <name val="宋体"/>
      <charset val="134"/>
    </font>
    <font>
      <b/>
      <sz val="11"/>
      <color theme="1"/>
      <name val="宋体"/>
      <charset val="134"/>
      <scheme val="minor"/>
    </font>
    <font>
      <sz val="9"/>
      <name val="宋体"/>
      <charset val="134"/>
    </font>
    <font>
      <sz val="8"/>
      <name val="宋体"/>
      <charset val="134"/>
    </font>
    <font>
      <sz val="9"/>
      <name val="宋体"/>
      <charset val="134"/>
      <scheme val="minor"/>
    </font>
    <font>
      <b/>
      <sz val="9"/>
      <color theme="1"/>
      <name val="宋体"/>
      <charset val="134"/>
    </font>
    <font>
      <sz val="9"/>
      <color rgb="FF000000"/>
      <name val="宋体"/>
      <charset val="134"/>
    </font>
    <font>
      <sz val="9"/>
      <color theme="1"/>
      <name val="宋体"/>
      <charset val="134"/>
    </font>
    <font>
      <sz val="10"/>
      <color theme="1"/>
      <name val="宋体"/>
      <charset val="134"/>
    </font>
    <font>
      <b/>
      <sz val="11"/>
      <name val="宋体"/>
      <charset val="134"/>
    </font>
    <font>
      <sz val="11"/>
      <name val="宋体"/>
      <charset val="134"/>
    </font>
    <font>
      <sz val="11"/>
      <name val="ËÎÌå"/>
      <charset val="0"/>
    </font>
    <font>
      <sz val="12"/>
      <color rgb="FF000000"/>
      <name val="等线"/>
      <charset val="134"/>
    </font>
    <font>
      <b/>
      <sz val="12"/>
      <name val="宋体"/>
      <charset val="134"/>
    </font>
    <font>
      <sz val="12"/>
      <name val="宋体"/>
      <charset val="134"/>
    </font>
    <font>
      <u/>
      <sz val="11"/>
      <color rgb="FF800080"/>
      <name val="宋体"/>
      <charset val="0"/>
      <scheme val="minor"/>
    </font>
    <font>
      <b/>
      <sz val="18"/>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9C6500"/>
      <name val="宋体"/>
      <charset val="0"/>
      <scheme val="minor"/>
    </font>
    <font>
      <b/>
      <sz val="15"/>
      <color theme="3"/>
      <name val="宋体"/>
      <charset val="134"/>
      <scheme val="minor"/>
    </font>
    <font>
      <sz val="12"/>
      <color indexed="8"/>
      <name val="宋体"/>
      <charset val="134"/>
    </font>
    <font>
      <sz val="11"/>
      <color rgb="FF3F3F76"/>
      <name val="宋体"/>
      <charset val="0"/>
      <scheme val="minor"/>
    </font>
    <font>
      <u/>
      <sz val="11"/>
      <color rgb="FF0000FF"/>
      <name val="宋体"/>
      <charset val="0"/>
      <scheme val="minor"/>
    </font>
    <font>
      <sz val="11"/>
      <color rgb="FFFF0000"/>
      <name val="宋体"/>
      <charset val="0"/>
      <scheme val="minor"/>
    </font>
    <font>
      <sz val="11"/>
      <color rgb="FF006100"/>
      <name val="宋体"/>
      <charset val="0"/>
      <scheme val="minor"/>
    </font>
    <font>
      <sz val="11"/>
      <color indexed="8"/>
      <name val="宋体"/>
      <charset val="134"/>
    </font>
    <font>
      <i/>
      <sz val="11"/>
      <color rgb="FF7F7F7F"/>
      <name val="宋体"/>
      <charset val="0"/>
      <scheme val="minor"/>
    </font>
    <font>
      <b/>
      <sz val="13"/>
      <color theme="3"/>
      <name val="宋体"/>
      <charset val="134"/>
      <scheme val="minor"/>
    </font>
    <font>
      <b/>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
      <sz val="11"/>
      <name val="Times New Roman"/>
      <charset val="134"/>
    </font>
    <font>
      <sz val="11"/>
      <name val="Calibri"/>
      <charset val="134"/>
    </font>
  </fonts>
  <fills count="35">
    <fill>
      <patternFill patternType="none"/>
    </fill>
    <fill>
      <patternFill patternType="gray125"/>
    </fill>
    <fill>
      <patternFill patternType="solid">
        <fgColor theme="0"/>
        <bgColor indexed="64"/>
      </patternFill>
    </fill>
    <fill>
      <patternFill patternType="solid">
        <fgColor indexed="9"/>
        <bgColor indexed="9"/>
      </patternFill>
    </fill>
    <fill>
      <patternFill patternType="solid">
        <fgColor theme="7"/>
        <bgColor indexed="64"/>
      </patternFill>
    </fill>
    <fill>
      <patternFill patternType="solid">
        <fgColor theme="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8"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rgb="FFF2F2F2"/>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599993896298105"/>
        <bgColor indexed="64"/>
      </patternFill>
    </fill>
    <fill>
      <patternFill patternType="solid">
        <fgColor theme="4" tint="0.59999389629810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8">
    <xf numFmtId="0" fontId="0" fillId="0" borderId="0">
      <alignment vertical="center"/>
    </xf>
    <xf numFmtId="42" fontId="0" fillId="0" borderId="0" applyFont="0" applyFill="0" applyBorder="0" applyAlignment="0" applyProtection="0">
      <alignment vertical="center"/>
    </xf>
    <xf numFmtId="0" fontId="31" fillId="7" borderId="0" applyNumberFormat="0" applyBorder="0" applyAlignment="0" applyProtection="0">
      <alignment vertical="center"/>
    </xf>
    <xf numFmtId="0" fontId="37" fillId="1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13" borderId="0" applyNumberFormat="0" applyBorder="0" applyAlignment="0" applyProtection="0">
      <alignment vertical="center"/>
    </xf>
    <xf numFmtId="0" fontId="32" fillId="8" borderId="0" applyNumberFormat="0" applyBorder="0" applyAlignment="0" applyProtection="0">
      <alignment vertical="center"/>
    </xf>
    <xf numFmtId="43" fontId="0" fillId="0" borderId="0" applyFont="0" applyFill="0" applyBorder="0" applyAlignment="0" applyProtection="0">
      <alignment vertical="center"/>
    </xf>
    <xf numFmtId="0" fontId="30" fillId="6"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36" fillId="0" borderId="0">
      <alignment vertical="center"/>
    </xf>
    <xf numFmtId="0" fontId="0" fillId="18" borderId="12" applyNumberFormat="0" applyFont="0" applyAlignment="0" applyProtection="0">
      <alignment vertical="center"/>
    </xf>
    <xf numFmtId="0" fontId="30" fillId="22" borderId="0" applyNumberFormat="0" applyBorder="0" applyAlignment="0" applyProtection="0">
      <alignment vertical="center"/>
    </xf>
    <xf numFmtId="0" fontId="3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5" fillId="0" borderId="10" applyNumberFormat="0" applyFill="0" applyAlignment="0" applyProtection="0">
      <alignment vertical="center"/>
    </xf>
    <xf numFmtId="0" fontId="43" fillId="0" borderId="10" applyNumberFormat="0" applyFill="0" applyAlignment="0" applyProtection="0">
      <alignment vertical="center"/>
    </xf>
    <xf numFmtId="0" fontId="30" fillId="28" borderId="0" applyNumberFormat="0" applyBorder="0" applyAlignment="0" applyProtection="0">
      <alignment vertical="center"/>
    </xf>
    <xf numFmtId="0" fontId="33" fillId="0" borderId="13" applyNumberFormat="0" applyFill="0" applyAlignment="0" applyProtection="0">
      <alignment vertical="center"/>
    </xf>
    <xf numFmtId="0" fontId="30" fillId="21" borderId="0" applyNumberFormat="0" applyBorder="0" applyAlignment="0" applyProtection="0">
      <alignment vertical="center"/>
    </xf>
    <xf numFmtId="0" fontId="45" fillId="27" borderId="14" applyNumberFormat="0" applyAlignment="0" applyProtection="0">
      <alignment vertical="center"/>
    </xf>
    <xf numFmtId="0" fontId="44" fillId="27" borderId="11" applyNumberFormat="0" applyAlignment="0" applyProtection="0">
      <alignment vertical="center"/>
    </xf>
    <xf numFmtId="0" fontId="46" fillId="32" borderId="15" applyNumberFormat="0" applyAlignment="0" applyProtection="0">
      <alignment vertical="center"/>
    </xf>
    <xf numFmtId="0" fontId="41" fillId="0" borderId="0">
      <alignment vertical="center"/>
    </xf>
    <xf numFmtId="0" fontId="31" fillId="16" borderId="0" applyNumberFormat="0" applyBorder="0" applyAlignment="0" applyProtection="0">
      <alignment vertical="center"/>
    </xf>
    <xf numFmtId="0" fontId="30" fillId="5" borderId="0" applyNumberFormat="0" applyBorder="0" applyAlignment="0" applyProtection="0">
      <alignment vertical="center"/>
    </xf>
    <xf numFmtId="0" fontId="48" fillId="0" borderId="17" applyNumberFormat="0" applyFill="0" applyAlignment="0" applyProtection="0">
      <alignment vertical="center"/>
    </xf>
    <xf numFmtId="0" fontId="47" fillId="0" borderId="16" applyNumberFormat="0" applyFill="0" applyAlignment="0" applyProtection="0">
      <alignment vertical="center"/>
    </xf>
    <xf numFmtId="0" fontId="40" fillId="20" borderId="0" applyNumberFormat="0" applyBorder="0" applyAlignment="0" applyProtection="0">
      <alignment vertical="center"/>
    </xf>
    <xf numFmtId="0" fontId="34" fillId="15" borderId="0" applyNumberFormat="0" applyBorder="0" applyAlignment="0" applyProtection="0">
      <alignment vertical="center"/>
    </xf>
    <xf numFmtId="0" fontId="41" fillId="0" borderId="0">
      <alignment vertical="center"/>
    </xf>
    <xf numFmtId="0" fontId="31" fillId="12" borderId="0" applyNumberFormat="0" applyBorder="0" applyAlignment="0" applyProtection="0">
      <alignment vertical="center"/>
    </xf>
    <xf numFmtId="0" fontId="30" fillId="31" borderId="0" applyNumberFormat="0" applyBorder="0" applyAlignment="0" applyProtection="0">
      <alignment vertical="center"/>
    </xf>
    <xf numFmtId="0" fontId="31" fillId="11" borderId="0" applyNumberFormat="0" applyBorder="0" applyAlignment="0" applyProtection="0">
      <alignment vertical="center"/>
    </xf>
    <xf numFmtId="0" fontId="41" fillId="0" borderId="0">
      <alignment vertical="center"/>
    </xf>
    <xf numFmtId="0" fontId="31" fillId="34" borderId="0" applyNumberFormat="0" applyBorder="0" applyAlignment="0" applyProtection="0">
      <alignment vertical="center"/>
    </xf>
    <xf numFmtId="0" fontId="31" fillId="24" borderId="0" applyNumberFormat="0" applyBorder="0" applyAlignment="0" applyProtection="0">
      <alignment vertical="center"/>
    </xf>
    <xf numFmtId="0" fontId="41" fillId="0" borderId="0">
      <alignment vertical="center"/>
    </xf>
    <xf numFmtId="0" fontId="31" fillId="30" borderId="0" applyNumberFormat="0" applyBorder="0" applyAlignment="0" applyProtection="0">
      <alignment vertical="center"/>
    </xf>
    <xf numFmtId="0" fontId="30" fillId="23" borderId="0" applyNumberFormat="0" applyBorder="0" applyAlignment="0" applyProtection="0">
      <alignment vertical="center"/>
    </xf>
    <xf numFmtId="0" fontId="27" fillId="0" borderId="0"/>
    <xf numFmtId="0" fontId="30" fillId="4" borderId="0" applyNumberFormat="0" applyBorder="0" applyAlignment="0" applyProtection="0">
      <alignment vertical="center"/>
    </xf>
    <xf numFmtId="0" fontId="31" fillId="14" borderId="0" applyNumberFormat="0" applyBorder="0" applyAlignment="0" applyProtection="0">
      <alignment vertical="center"/>
    </xf>
    <xf numFmtId="0" fontId="31" fillId="10" borderId="0" applyNumberFormat="0" applyBorder="0" applyAlignment="0" applyProtection="0">
      <alignment vertical="center"/>
    </xf>
    <xf numFmtId="0" fontId="27" fillId="0" borderId="0"/>
    <xf numFmtId="0" fontId="30" fillId="26" borderId="0" applyNumberFormat="0" applyBorder="0" applyAlignment="0" applyProtection="0">
      <alignment vertical="center"/>
    </xf>
    <xf numFmtId="0" fontId="31" fillId="19" borderId="0" applyNumberFormat="0" applyBorder="0" applyAlignment="0" applyProtection="0">
      <alignment vertical="center"/>
    </xf>
    <xf numFmtId="0" fontId="30" fillId="25" borderId="0" applyNumberFormat="0" applyBorder="0" applyAlignment="0" applyProtection="0">
      <alignment vertical="center"/>
    </xf>
    <xf numFmtId="0" fontId="30" fillId="9" borderId="0" applyNumberFormat="0" applyBorder="0" applyAlignment="0" applyProtection="0">
      <alignment vertical="center"/>
    </xf>
    <xf numFmtId="0" fontId="31" fillId="33" borderId="0" applyNumberFormat="0" applyBorder="0" applyAlignment="0" applyProtection="0">
      <alignment vertical="center"/>
    </xf>
    <xf numFmtId="0" fontId="30" fillId="29" borderId="0" applyNumberFormat="0" applyBorder="0" applyAlignment="0" applyProtection="0">
      <alignment vertical="center"/>
    </xf>
    <xf numFmtId="0" fontId="41" fillId="0" borderId="0">
      <alignment vertical="center"/>
    </xf>
    <xf numFmtId="0" fontId="27" fillId="0" borderId="0">
      <alignment vertical="center"/>
    </xf>
  </cellStyleXfs>
  <cellXfs count="94">
    <xf numFmtId="0" fontId="0" fillId="0" borderId="0" xfId="0">
      <alignment vertical="center"/>
    </xf>
    <xf numFmtId="0" fontId="1" fillId="0" borderId="0" xfId="0" applyFont="1" applyFill="1" applyAlignment="1">
      <alignment vertical="center"/>
    </xf>
    <xf numFmtId="0" fontId="1" fillId="2" borderId="0" xfId="0" applyFont="1" applyFill="1" applyAlignment="1">
      <alignment vertical="center"/>
    </xf>
    <xf numFmtId="0" fontId="2" fillId="0" borderId="0" xfId="0" applyFont="1" applyFill="1" applyAlignment="1">
      <alignment vertical="center"/>
    </xf>
    <xf numFmtId="0" fontId="1" fillId="0" borderId="0" xfId="0" applyFont="1">
      <alignment vertical="center"/>
    </xf>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Alignment="1">
      <alignment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left" vertical="center" wrapText="1" shrinkToFit="1"/>
    </xf>
    <xf numFmtId="0" fontId="6" fillId="0" borderId="1" xfId="0" applyFont="1" applyFill="1" applyBorder="1" applyAlignment="1">
      <alignment horizontal="center" vertical="center" wrapText="1" shrinkToFit="1"/>
    </xf>
    <xf numFmtId="0" fontId="6"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8" fillId="0" borderId="2" xfId="0" applyFont="1" applyFill="1" applyBorder="1" applyAlignment="1">
      <alignment horizontal="left" vertical="center" wrapText="1"/>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 fillId="0" borderId="0" xfId="0" applyFont="1" applyFill="1">
      <alignment vertical="center"/>
    </xf>
    <xf numFmtId="0" fontId="11" fillId="0"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5" fillId="2" borderId="1" xfId="0" applyFont="1" applyFill="1" applyBorder="1" applyAlignment="1">
      <alignment horizontal="center" vertical="center" wrapText="1"/>
    </xf>
    <xf numFmtId="0" fontId="15" fillId="0" borderId="1" xfId="42" applyFont="1" applyFill="1" applyBorder="1" applyAlignment="1">
      <alignment horizontal="left" vertical="center" wrapText="1"/>
    </xf>
    <xf numFmtId="0" fontId="15" fillId="0" borderId="1" xfId="0"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15" fillId="0" borderId="3" xfId="0" applyNumberFormat="1" applyFont="1" applyFill="1" applyBorder="1" applyAlignment="1">
      <alignment horizontal="left" vertical="center" wrapText="1"/>
    </xf>
    <xf numFmtId="0" fontId="0" fillId="0" borderId="4"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5" xfId="0" applyNumberFormat="1" applyFont="1" applyFill="1" applyBorder="1" applyAlignment="1">
      <alignment horizontal="left" vertical="center" wrapText="1"/>
    </xf>
    <xf numFmtId="0" fontId="0" fillId="0" borderId="6" xfId="0" applyFont="1" applyFill="1" applyBorder="1" applyAlignment="1">
      <alignment horizontal="center" vertical="center" wrapText="1"/>
    </xf>
    <xf numFmtId="0" fontId="15" fillId="0" borderId="1" xfId="57" applyFont="1" applyFill="1" applyBorder="1" applyAlignment="1">
      <alignment horizontal="left" vertical="center" wrapText="1"/>
    </xf>
    <xf numFmtId="0" fontId="15"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5" fillId="0" borderId="1" xfId="28" applyFont="1" applyFill="1" applyBorder="1" applyAlignment="1">
      <alignment horizontal="left" vertical="center" wrapText="1"/>
    </xf>
    <xf numFmtId="0" fontId="15" fillId="0" borderId="1" xfId="49" applyFont="1" applyFill="1" applyBorder="1" applyAlignment="1">
      <alignment horizontal="left" vertical="center" wrapText="1"/>
    </xf>
    <xf numFmtId="0" fontId="15" fillId="0" borderId="1" xfId="49" applyFont="1" applyFill="1" applyBorder="1" applyAlignment="1">
      <alignment horizontal="center" vertical="center" wrapText="1"/>
    </xf>
    <xf numFmtId="0" fontId="15" fillId="0" borderId="1" xfId="45" applyFont="1" applyFill="1" applyBorder="1" applyAlignment="1">
      <alignment horizontal="center" vertical="center"/>
    </xf>
    <xf numFmtId="0" fontId="15" fillId="0" borderId="1" xfId="39" applyFont="1" applyFill="1" applyBorder="1" applyAlignment="1">
      <alignment horizontal="left" vertical="center" wrapText="1"/>
    </xf>
    <xf numFmtId="0" fontId="15" fillId="0" borderId="7" xfId="0" applyNumberFormat="1" applyFont="1" applyFill="1" applyBorder="1" applyAlignment="1">
      <alignment horizontal="left" vertical="center" wrapText="1"/>
    </xf>
    <xf numFmtId="0" fontId="0" fillId="0" borderId="8"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16" fillId="0" borderId="1" xfId="0" applyFont="1" applyFill="1" applyBorder="1" applyAlignment="1" applyProtection="1">
      <alignment horizontal="center" vertical="center" wrapText="1"/>
      <protection locked="0"/>
    </xf>
    <xf numFmtId="49" fontId="15" fillId="0" borderId="1" xfId="35"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177" fontId="19"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177" fontId="20" fillId="0" borderId="1" xfId="0" applyNumberFormat="1" applyFont="1" applyFill="1" applyBorder="1" applyAlignment="1">
      <alignment horizontal="center" vertical="center" wrapText="1"/>
    </xf>
    <xf numFmtId="0" fontId="19" fillId="0" borderId="3" xfId="0" applyNumberFormat="1" applyFont="1" applyFill="1" applyBorder="1" applyAlignment="1">
      <alignment horizontal="left" vertical="center" wrapText="1"/>
    </xf>
    <xf numFmtId="0" fontId="19" fillId="0" borderId="5" xfId="0" applyNumberFormat="1" applyFont="1" applyFill="1" applyBorder="1" applyAlignment="1">
      <alignment horizontal="left" vertical="center" wrapText="1"/>
    </xf>
    <xf numFmtId="0" fontId="21" fillId="0" borderId="1" xfId="0" applyFont="1" applyFill="1" applyBorder="1" applyAlignment="1">
      <alignment horizontal="center" vertical="center" wrapText="1"/>
    </xf>
    <xf numFmtId="0" fontId="19" fillId="0" borderId="7" xfId="0" applyNumberFormat="1" applyFont="1" applyFill="1" applyBorder="1" applyAlignment="1">
      <alignment horizontal="left" vertical="center" wrapText="1"/>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3" xfId="0" applyFont="1" applyFill="1" applyBorder="1" applyAlignment="1">
      <alignment horizontal="left" vertical="center"/>
    </xf>
    <xf numFmtId="0" fontId="0" fillId="0" borderId="5" xfId="0" applyFont="1" applyFill="1" applyBorder="1" applyAlignment="1">
      <alignment horizontal="left" vertical="center"/>
    </xf>
    <xf numFmtId="0" fontId="24"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0" fillId="0" borderId="7" xfId="0" applyFont="1" applyFill="1" applyBorder="1" applyAlignment="1">
      <alignment horizontal="left" vertical="center"/>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27"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27" fillId="0" borderId="3" xfId="0" applyFont="1" applyFill="1" applyBorder="1" applyAlignment="1">
      <alignment horizontal="left" vertical="center"/>
    </xf>
    <xf numFmtId="0" fontId="0" fillId="0" borderId="3" xfId="0" applyFont="1" applyFill="1" applyBorder="1" applyAlignment="1">
      <alignment horizontal="center" vertical="center" wrapText="1"/>
    </xf>
    <xf numFmtId="0" fontId="26" fillId="0" borderId="1" xfId="0" applyFont="1" applyFill="1" applyBorder="1" applyAlignment="1">
      <alignment horizontal="center" vertical="center"/>
    </xf>
    <xf numFmtId="0" fontId="27" fillId="0" borderId="7" xfId="0" applyFont="1" applyFill="1" applyBorder="1" applyAlignment="1">
      <alignment horizontal="lef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普通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常规 32 2"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常规_产品编号02" xfId="35"/>
    <cellStyle name="20% - 强调文字颜色 5" xfId="36" builtinId="46"/>
    <cellStyle name="强调文字颜色 1" xfId="37" builtinId="29"/>
    <cellStyle name="20% - 强调文字颜色 1" xfId="38" builtinId="30"/>
    <cellStyle name="常规 32 2_感统" xfId="39"/>
    <cellStyle name="40% - 强调文字颜色 1" xfId="40" builtinId="31"/>
    <cellStyle name="20% - 强调文字颜色 2" xfId="41" builtinId="34"/>
    <cellStyle name="常规_感统" xfId="42"/>
    <cellStyle name="40% - 强调文字颜色 2" xfId="43" builtinId="35"/>
    <cellStyle name="强调文字颜色 3" xfId="44" builtinId="37"/>
    <cellStyle name="常规 216" xfId="45"/>
    <cellStyle name="强调文字颜色 4" xfId="46" builtinId="41"/>
    <cellStyle name="20% - 强调文字颜色 4" xfId="47" builtinId="42"/>
    <cellStyle name="40% - 强调文字颜色 4" xfId="48" builtinId="43"/>
    <cellStyle name="常规 217" xfId="49"/>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 3" xfId="56"/>
    <cellStyle name="常规_感统_2" xfId="5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87"/>
  <sheetViews>
    <sheetView tabSelected="1" workbookViewId="0">
      <selection activeCell="A1" sqref="A1:O1"/>
    </sheetView>
  </sheetViews>
  <sheetFormatPr defaultColWidth="9" defaultRowHeight="13.5"/>
  <cols>
    <col min="1" max="1" width="6.875" style="5" customWidth="1"/>
    <col min="2" max="2" width="28.5" style="5" customWidth="1"/>
    <col min="3" max="3" width="7" style="5" customWidth="1"/>
    <col min="4" max="4" width="5.375" style="5" customWidth="1"/>
    <col min="5" max="5" width="56" style="6" customWidth="1"/>
    <col min="6" max="6" width="13.375" style="5" customWidth="1"/>
    <col min="7" max="8" width="10.25" style="5" customWidth="1"/>
    <col min="9" max="10" width="12.25" style="5" customWidth="1"/>
    <col min="11" max="11" width="10.25" style="5" customWidth="1"/>
    <col min="12" max="12" width="12.75" style="5" customWidth="1"/>
    <col min="13" max="15" width="14.5" style="5" customWidth="1"/>
    <col min="16" max="16" width="22.125" style="7" customWidth="1"/>
    <col min="17" max="16384" width="9" style="7"/>
  </cols>
  <sheetData>
    <row r="1" ht="73" customHeight="1" spans="1:15">
      <c r="A1" s="8" t="s">
        <v>0</v>
      </c>
      <c r="B1" s="8"/>
      <c r="C1" s="8"/>
      <c r="D1" s="8"/>
      <c r="E1" s="9"/>
      <c r="F1" s="8"/>
      <c r="G1" s="8"/>
      <c r="H1" s="8"/>
      <c r="I1" s="8"/>
      <c r="J1" s="8"/>
      <c r="K1" s="8"/>
      <c r="L1" s="8"/>
      <c r="M1" s="8"/>
      <c r="N1" s="8"/>
      <c r="O1" s="8"/>
    </row>
    <row r="2" ht="159" customHeight="1" spans="1:15">
      <c r="A2" s="10" t="s">
        <v>1</v>
      </c>
      <c r="B2" s="11" t="s">
        <v>2</v>
      </c>
      <c r="C2" s="11" t="s">
        <v>3</v>
      </c>
      <c r="D2" s="11" t="s">
        <v>4</v>
      </c>
      <c r="E2" s="11" t="s">
        <v>5</v>
      </c>
      <c r="F2" s="11" t="s">
        <v>6</v>
      </c>
      <c r="G2" s="11" t="s">
        <v>7</v>
      </c>
      <c r="H2" s="11" t="s">
        <v>8</v>
      </c>
      <c r="I2" s="11" t="s">
        <v>9</v>
      </c>
      <c r="J2" s="11" t="s">
        <v>10</v>
      </c>
      <c r="K2" s="11" t="s">
        <v>11</v>
      </c>
      <c r="L2" s="11" t="s">
        <v>12</v>
      </c>
      <c r="M2" s="11" t="s">
        <v>13</v>
      </c>
      <c r="N2" s="11" t="s">
        <v>14</v>
      </c>
      <c r="O2" s="11" t="s">
        <v>15</v>
      </c>
    </row>
    <row r="3" s="1" customFormat="1" ht="108" spans="1:15">
      <c r="A3" s="12">
        <v>1</v>
      </c>
      <c r="B3" s="13" t="s">
        <v>16</v>
      </c>
      <c r="C3" s="13">
        <v>1</v>
      </c>
      <c r="D3" s="13" t="s">
        <v>17</v>
      </c>
      <c r="E3" s="14" t="s">
        <v>18</v>
      </c>
      <c r="F3" s="15"/>
      <c r="G3" s="15"/>
      <c r="H3" s="15"/>
      <c r="I3" s="15"/>
      <c r="J3" s="15"/>
      <c r="K3" s="15"/>
      <c r="L3" s="15" t="s">
        <v>19</v>
      </c>
      <c r="M3" s="15"/>
      <c r="N3" s="15" t="s">
        <v>20</v>
      </c>
      <c r="O3" s="15"/>
    </row>
    <row r="4" s="1" customFormat="1" ht="27" customHeight="1" spans="1:15">
      <c r="A4" s="12">
        <v>2</v>
      </c>
      <c r="B4" s="13" t="s">
        <v>21</v>
      </c>
      <c r="C4" s="13">
        <v>1</v>
      </c>
      <c r="D4" s="13" t="s">
        <v>17</v>
      </c>
      <c r="E4" s="16"/>
      <c r="F4" s="13"/>
      <c r="G4" s="13"/>
      <c r="H4" s="13"/>
      <c r="I4" s="13"/>
      <c r="J4" s="13"/>
      <c r="K4" s="13"/>
      <c r="L4" s="13"/>
      <c r="M4" s="13"/>
      <c r="N4" s="13"/>
      <c r="O4" s="13"/>
    </row>
    <row r="5" s="1" customFormat="1" ht="67.5" spans="1:15">
      <c r="A5" s="12">
        <v>3</v>
      </c>
      <c r="B5" s="13" t="s">
        <v>22</v>
      </c>
      <c r="C5" s="13">
        <v>1</v>
      </c>
      <c r="D5" s="13" t="s">
        <v>17</v>
      </c>
      <c r="E5" s="14" t="s">
        <v>23</v>
      </c>
      <c r="F5" s="15"/>
      <c r="G5" s="15"/>
      <c r="H5" s="15"/>
      <c r="I5" s="15"/>
      <c r="J5" s="15"/>
      <c r="K5" s="15"/>
      <c r="L5" s="15"/>
      <c r="M5" s="15"/>
      <c r="N5" s="15"/>
      <c r="O5" s="15"/>
    </row>
    <row r="6" s="1" customFormat="1" ht="27" spans="1:15">
      <c r="A6" s="12">
        <v>4</v>
      </c>
      <c r="B6" s="13" t="s">
        <v>24</v>
      </c>
      <c r="C6" s="13">
        <v>1</v>
      </c>
      <c r="D6" s="13" t="s">
        <v>17</v>
      </c>
      <c r="E6" s="16" t="s">
        <v>25</v>
      </c>
      <c r="F6" s="13"/>
      <c r="G6" s="13"/>
      <c r="H6" s="13"/>
      <c r="I6" s="13"/>
      <c r="J6" s="13"/>
      <c r="K6" s="13"/>
      <c r="L6" s="13"/>
      <c r="M6" s="13"/>
      <c r="N6" s="13"/>
      <c r="O6" s="13"/>
    </row>
    <row r="7" s="1" customFormat="1" spans="1:15">
      <c r="A7" s="12">
        <v>5</v>
      </c>
      <c r="B7" s="13" t="s">
        <v>26</v>
      </c>
      <c r="C7" s="13">
        <v>1</v>
      </c>
      <c r="D7" s="13" t="s">
        <v>17</v>
      </c>
      <c r="E7" s="16" t="s">
        <v>27</v>
      </c>
      <c r="F7" s="13"/>
      <c r="G7" s="13"/>
      <c r="H7" s="13"/>
      <c r="I7" s="13"/>
      <c r="J7" s="13"/>
      <c r="K7" s="13"/>
      <c r="L7" s="13"/>
      <c r="M7" s="13"/>
      <c r="N7" s="13"/>
      <c r="O7" s="13"/>
    </row>
    <row r="8" s="1" customFormat="1" ht="27" spans="1:15">
      <c r="A8" s="12">
        <v>6</v>
      </c>
      <c r="B8" s="13" t="s">
        <v>28</v>
      </c>
      <c r="C8" s="13">
        <v>2</v>
      </c>
      <c r="D8" s="13" t="s">
        <v>17</v>
      </c>
      <c r="E8" s="16" t="s">
        <v>29</v>
      </c>
      <c r="F8" s="13"/>
      <c r="G8" s="13"/>
      <c r="H8" s="13"/>
      <c r="I8" s="13"/>
      <c r="J8" s="13"/>
      <c r="K8" s="13"/>
      <c r="L8" s="13"/>
      <c r="M8" s="13"/>
      <c r="N8" s="13"/>
      <c r="O8" s="13"/>
    </row>
    <row r="9" s="1" customFormat="1" ht="27" spans="1:15">
      <c r="A9" s="12">
        <v>7</v>
      </c>
      <c r="B9" s="13" t="s">
        <v>30</v>
      </c>
      <c r="C9" s="13">
        <v>2</v>
      </c>
      <c r="D9" s="13" t="s">
        <v>17</v>
      </c>
      <c r="E9" s="16" t="s">
        <v>31</v>
      </c>
      <c r="F9" s="13"/>
      <c r="G9" s="13"/>
      <c r="H9" s="13"/>
      <c r="I9" s="13"/>
      <c r="J9" s="13"/>
      <c r="K9" s="13"/>
      <c r="L9" s="13"/>
      <c r="M9" s="13"/>
      <c r="N9" s="13"/>
      <c r="O9" s="13"/>
    </row>
    <row r="10" s="1" customFormat="1" ht="27" spans="1:15">
      <c r="A10" s="12">
        <v>8</v>
      </c>
      <c r="B10" s="13" t="s">
        <v>32</v>
      </c>
      <c r="C10" s="13">
        <v>1</v>
      </c>
      <c r="D10" s="13" t="s">
        <v>17</v>
      </c>
      <c r="E10" s="16" t="s">
        <v>33</v>
      </c>
      <c r="F10" s="13"/>
      <c r="G10" s="13"/>
      <c r="H10" s="13"/>
      <c r="I10" s="13"/>
      <c r="J10" s="13"/>
      <c r="K10" s="13"/>
      <c r="L10" s="13"/>
      <c r="M10" s="13"/>
      <c r="N10" s="13"/>
      <c r="O10" s="13"/>
    </row>
    <row r="11" s="1" customFormat="1" ht="27" spans="1:15">
      <c r="A11" s="12">
        <v>9</v>
      </c>
      <c r="B11" s="13" t="s">
        <v>34</v>
      </c>
      <c r="C11" s="13">
        <v>1</v>
      </c>
      <c r="D11" s="13" t="s">
        <v>17</v>
      </c>
      <c r="E11" s="16" t="s">
        <v>35</v>
      </c>
      <c r="F11" s="13"/>
      <c r="G11" s="13"/>
      <c r="H11" s="13"/>
      <c r="I11" s="13"/>
      <c r="J11" s="13"/>
      <c r="K11" s="13"/>
      <c r="L11" s="13"/>
      <c r="M11" s="13"/>
      <c r="N11" s="13"/>
      <c r="O11" s="13"/>
    </row>
    <row r="12" s="1" customFormat="1" spans="1:15">
      <c r="A12" s="12">
        <v>10</v>
      </c>
      <c r="B12" s="13" t="s">
        <v>36</v>
      </c>
      <c r="C12" s="13">
        <v>1</v>
      </c>
      <c r="D12" s="13" t="s">
        <v>17</v>
      </c>
      <c r="E12" s="16" t="s">
        <v>37</v>
      </c>
      <c r="F12" s="13"/>
      <c r="G12" s="13"/>
      <c r="H12" s="13"/>
      <c r="I12" s="13"/>
      <c r="J12" s="13"/>
      <c r="K12" s="13"/>
      <c r="L12" s="13"/>
      <c r="M12" s="13"/>
      <c r="N12" s="13"/>
      <c r="O12" s="13"/>
    </row>
    <row r="13" s="1" customFormat="1" ht="27" spans="1:15">
      <c r="A13" s="12">
        <v>11</v>
      </c>
      <c r="B13" s="13" t="s">
        <v>38</v>
      </c>
      <c r="C13" s="13">
        <v>1</v>
      </c>
      <c r="D13" s="13" t="s">
        <v>17</v>
      </c>
      <c r="E13" s="16" t="s">
        <v>39</v>
      </c>
      <c r="F13" s="13"/>
      <c r="G13" s="13"/>
      <c r="H13" s="13"/>
      <c r="I13" s="13"/>
      <c r="J13" s="13"/>
      <c r="K13" s="13"/>
      <c r="L13" s="13"/>
      <c r="M13" s="13"/>
      <c r="N13" s="13"/>
      <c r="O13" s="13"/>
    </row>
    <row r="14" s="1" customFormat="1" spans="1:15">
      <c r="A14" s="12">
        <v>12</v>
      </c>
      <c r="B14" s="13" t="s">
        <v>40</v>
      </c>
      <c r="C14" s="13">
        <v>1</v>
      </c>
      <c r="D14" s="13" t="s">
        <v>17</v>
      </c>
      <c r="E14" s="16" t="s">
        <v>41</v>
      </c>
      <c r="F14" s="13"/>
      <c r="G14" s="13"/>
      <c r="H14" s="13"/>
      <c r="I14" s="13"/>
      <c r="J14" s="13"/>
      <c r="K14" s="13"/>
      <c r="L14" s="13"/>
      <c r="M14" s="13"/>
      <c r="N14" s="13"/>
      <c r="O14" s="13"/>
    </row>
    <row r="15" s="1" customFormat="1" ht="27" spans="1:15">
      <c r="A15" s="12">
        <v>13</v>
      </c>
      <c r="B15" s="13" t="s">
        <v>42</v>
      </c>
      <c r="C15" s="13">
        <v>3</v>
      </c>
      <c r="D15" s="13" t="s">
        <v>17</v>
      </c>
      <c r="E15" s="16" t="s">
        <v>43</v>
      </c>
      <c r="F15" s="13"/>
      <c r="G15" s="13"/>
      <c r="H15" s="13"/>
      <c r="I15" s="13"/>
      <c r="J15" s="13"/>
      <c r="K15" s="13"/>
      <c r="L15" s="13"/>
      <c r="M15" s="13"/>
      <c r="N15" s="13"/>
      <c r="O15" s="13"/>
    </row>
    <row r="16" s="1" customFormat="1" ht="27" spans="1:15">
      <c r="A16" s="12">
        <v>14</v>
      </c>
      <c r="B16" s="13" t="s">
        <v>44</v>
      </c>
      <c r="C16" s="13">
        <v>3</v>
      </c>
      <c r="D16" s="13" t="s">
        <v>17</v>
      </c>
      <c r="E16" s="16" t="s">
        <v>45</v>
      </c>
      <c r="F16" s="13"/>
      <c r="G16" s="13"/>
      <c r="H16" s="13"/>
      <c r="I16" s="13"/>
      <c r="J16" s="13"/>
      <c r="K16" s="13"/>
      <c r="L16" s="13"/>
      <c r="M16" s="13"/>
      <c r="N16" s="13"/>
      <c r="O16" s="13"/>
    </row>
    <row r="17" s="1" customFormat="1" spans="1:15">
      <c r="A17" s="12">
        <v>15</v>
      </c>
      <c r="B17" s="13" t="s">
        <v>46</v>
      </c>
      <c r="C17" s="13">
        <v>1</v>
      </c>
      <c r="D17" s="13" t="s">
        <v>17</v>
      </c>
      <c r="E17" s="16" t="s">
        <v>47</v>
      </c>
      <c r="F17" s="13"/>
      <c r="G17" s="13"/>
      <c r="H17" s="13"/>
      <c r="I17" s="13"/>
      <c r="J17" s="13"/>
      <c r="K17" s="13"/>
      <c r="L17" s="13"/>
      <c r="M17" s="13"/>
      <c r="N17" s="13"/>
      <c r="O17" s="13"/>
    </row>
    <row r="18" s="1" customFormat="1" spans="1:15">
      <c r="A18" s="12">
        <v>16</v>
      </c>
      <c r="B18" s="13" t="s">
        <v>48</v>
      </c>
      <c r="C18" s="13">
        <v>1</v>
      </c>
      <c r="D18" s="13" t="s">
        <v>17</v>
      </c>
      <c r="E18" s="16"/>
      <c r="F18" s="13"/>
      <c r="G18" s="13"/>
      <c r="H18" s="13"/>
      <c r="I18" s="13"/>
      <c r="J18" s="13"/>
      <c r="K18" s="13"/>
      <c r="L18" s="13"/>
      <c r="M18" s="13"/>
      <c r="N18" s="13"/>
      <c r="O18" s="13"/>
    </row>
    <row r="19" s="1" customFormat="1" spans="1:15">
      <c r="A19" s="12">
        <v>17</v>
      </c>
      <c r="B19" s="13" t="s">
        <v>49</v>
      </c>
      <c r="C19" s="13">
        <v>1</v>
      </c>
      <c r="D19" s="13" t="s">
        <v>17</v>
      </c>
      <c r="E19" s="16"/>
      <c r="F19" s="13"/>
      <c r="G19" s="13"/>
      <c r="H19" s="13"/>
      <c r="I19" s="13"/>
      <c r="J19" s="13"/>
      <c r="K19" s="13"/>
      <c r="L19" s="13"/>
      <c r="M19" s="13"/>
      <c r="N19" s="13"/>
      <c r="O19" s="13"/>
    </row>
    <row r="20" s="1" customFormat="1" spans="1:15">
      <c r="A20" s="12">
        <v>18</v>
      </c>
      <c r="B20" s="13" t="s">
        <v>50</v>
      </c>
      <c r="C20" s="13">
        <v>1</v>
      </c>
      <c r="D20" s="13" t="s">
        <v>17</v>
      </c>
      <c r="E20" s="16" t="s">
        <v>51</v>
      </c>
      <c r="F20" s="13"/>
      <c r="G20" s="13"/>
      <c r="H20" s="13"/>
      <c r="I20" s="13"/>
      <c r="J20" s="13"/>
      <c r="K20" s="13"/>
      <c r="L20" s="13"/>
      <c r="M20" s="13"/>
      <c r="N20" s="13"/>
      <c r="O20" s="13"/>
    </row>
    <row r="21" s="1" customFormat="1" ht="27" spans="1:15">
      <c r="A21" s="12">
        <v>19</v>
      </c>
      <c r="B21" s="13" t="s">
        <v>52</v>
      </c>
      <c r="C21" s="13">
        <v>1</v>
      </c>
      <c r="D21" s="13" t="s">
        <v>17</v>
      </c>
      <c r="E21" s="16" t="s">
        <v>53</v>
      </c>
      <c r="F21" s="13"/>
      <c r="G21" s="13"/>
      <c r="H21" s="13"/>
      <c r="I21" s="13"/>
      <c r="J21" s="13"/>
      <c r="K21" s="13"/>
      <c r="L21" s="13"/>
      <c r="M21" s="13"/>
      <c r="N21" s="13"/>
      <c r="O21" s="13"/>
    </row>
    <row r="22" s="1" customFormat="1" spans="1:15">
      <c r="A22" s="12">
        <v>20</v>
      </c>
      <c r="B22" s="13" t="s">
        <v>54</v>
      </c>
      <c r="C22" s="13">
        <v>1</v>
      </c>
      <c r="D22" s="13" t="s">
        <v>17</v>
      </c>
      <c r="E22" s="17"/>
      <c r="F22" s="17"/>
      <c r="G22" s="17"/>
      <c r="H22" s="17"/>
      <c r="I22" s="17"/>
      <c r="J22" s="17"/>
      <c r="K22" s="17"/>
      <c r="L22" s="17"/>
      <c r="M22" s="17"/>
      <c r="N22" s="17"/>
      <c r="O22" s="17"/>
    </row>
    <row r="23" s="1" customFormat="1" spans="1:15">
      <c r="A23" s="12">
        <v>21</v>
      </c>
      <c r="B23" s="13" t="s">
        <v>55</v>
      </c>
      <c r="C23" s="13">
        <v>7</v>
      </c>
      <c r="D23" s="13" t="s">
        <v>17</v>
      </c>
      <c r="E23" s="16"/>
      <c r="F23" s="13"/>
      <c r="G23" s="13"/>
      <c r="H23" s="13"/>
      <c r="I23" s="13"/>
      <c r="J23" s="13"/>
      <c r="K23" s="13"/>
      <c r="L23" s="13"/>
      <c r="M23" s="13"/>
      <c r="N23" s="13"/>
      <c r="O23" s="13"/>
    </row>
    <row r="24" s="1" customFormat="1" spans="1:15">
      <c r="A24" s="12">
        <v>22</v>
      </c>
      <c r="B24" s="13" t="s">
        <v>56</v>
      </c>
      <c r="C24" s="13">
        <v>8</v>
      </c>
      <c r="D24" s="13" t="s">
        <v>17</v>
      </c>
      <c r="E24" s="16"/>
      <c r="F24" s="13"/>
      <c r="G24" s="13"/>
      <c r="H24" s="13"/>
      <c r="I24" s="13"/>
      <c r="J24" s="13"/>
      <c r="K24" s="13"/>
      <c r="L24" s="13"/>
      <c r="M24" s="13"/>
      <c r="N24" s="13"/>
      <c r="O24" s="13"/>
    </row>
    <row r="25" s="1" customFormat="1" spans="1:15">
      <c r="A25" s="12">
        <v>23</v>
      </c>
      <c r="B25" s="13" t="s">
        <v>57</v>
      </c>
      <c r="C25" s="13">
        <v>14</v>
      </c>
      <c r="D25" s="13" t="s">
        <v>17</v>
      </c>
      <c r="E25" s="16"/>
      <c r="F25" s="13"/>
      <c r="G25" s="13"/>
      <c r="H25" s="13"/>
      <c r="I25" s="13"/>
      <c r="J25" s="13"/>
      <c r="K25" s="13"/>
      <c r="L25" s="13"/>
      <c r="M25" s="13"/>
      <c r="N25" s="13"/>
      <c r="O25" s="13"/>
    </row>
    <row r="26" s="1" customFormat="1" spans="1:15">
      <c r="A26" s="12">
        <v>24</v>
      </c>
      <c r="B26" s="13" t="s">
        <v>58</v>
      </c>
      <c r="C26" s="13">
        <v>2</v>
      </c>
      <c r="D26" s="13" t="s">
        <v>17</v>
      </c>
      <c r="E26" s="16"/>
      <c r="F26" s="13"/>
      <c r="G26" s="13"/>
      <c r="H26" s="13"/>
      <c r="I26" s="13"/>
      <c r="J26" s="13"/>
      <c r="K26" s="13"/>
      <c r="L26" s="13"/>
      <c r="M26" s="13"/>
      <c r="N26" s="13"/>
      <c r="O26" s="13"/>
    </row>
    <row r="27" s="1" customFormat="1" ht="216" customHeight="1" spans="1:15">
      <c r="A27" s="12">
        <v>25</v>
      </c>
      <c r="B27" s="13" t="s">
        <v>59</v>
      </c>
      <c r="C27" s="13">
        <v>1</v>
      </c>
      <c r="D27" s="13" t="s">
        <v>17</v>
      </c>
      <c r="E27" s="16" t="s">
        <v>60</v>
      </c>
      <c r="F27" s="13"/>
      <c r="G27" s="13"/>
      <c r="H27" s="13"/>
      <c r="I27" s="13"/>
      <c r="J27" s="13"/>
      <c r="K27" s="13"/>
      <c r="L27" s="13"/>
      <c r="M27" s="13"/>
      <c r="N27" s="13"/>
      <c r="O27" s="13"/>
    </row>
    <row r="28" s="1" customFormat="1" ht="230" customHeight="1" spans="1:15">
      <c r="A28" s="12">
        <v>26</v>
      </c>
      <c r="B28" s="13" t="s">
        <v>61</v>
      </c>
      <c r="C28" s="13">
        <v>1</v>
      </c>
      <c r="D28" s="13" t="s">
        <v>17</v>
      </c>
      <c r="E28" s="16" t="s">
        <v>62</v>
      </c>
      <c r="F28" s="13"/>
      <c r="G28" s="13"/>
      <c r="H28" s="13"/>
      <c r="I28" s="13"/>
      <c r="J28" s="13"/>
      <c r="K28" s="13"/>
      <c r="L28" s="13"/>
      <c r="M28" s="13"/>
      <c r="N28" s="13"/>
      <c r="O28" s="13"/>
    </row>
    <row r="29" s="1" customFormat="1" ht="27" spans="1:15">
      <c r="A29" s="12">
        <v>27</v>
      </c>
      <c r="B29" s="13" t="s">
        <v>63</v>
      </c>
      <c r="C29" s="13">
        <v>1</v>
      </c>
      <c r="D29" s="13" t="s">
        <v>17</v>
      </c>
      <c r="E29" s="16" t="s">
        <v>64</v>
      </c>
      <c r="F29" s="13"/>
      <c r="G29" s="13"/>
      <c r="H29" s="13"/>
      <c r="I29" s="13"/>
      <c r="J29" s="13"/>
      <c r="K29" s="13"/>
      <c r="L29" s="13"/>
      <c r="M29" s="13"/>
      <c r="N29" s="13"/>
      <c r="O29" s="13"/>
    </row>
    <row r="30" s="1" customFormat="1" ht="54" spans="1:15">
      <c r="A30" s="12">
        <v>28</v>
      </c>
      <c r="B30" s="13" t="s">
        <v>65</v>
      </c>
      <c r="C30" s="13">
        <v>1</v>
      </c>
      <c r="D30" s="13" t="s">
        <v>17</v>
      </c>
      <c r="E30" s="16" t="s">
        <v>66</v>
      </c>
      <c r="F30" s="13"/>
      <c r="G30" s="13"/>
      <c r="H30" s="13"/>
      <c r="I30" s="13"/>
      <c r="J30" s="13"/>
      <c r="K30" s="13"/>
      <c r="L30" s="13"/>
      <c r="M30" s="13"/>
      <c r="N30" s="13"/>
      <c r="O30" s="13"/>
    </row>
    <row r="31" s="1" customFormat="1" spans="1:15">
      <c r="A31" s="12">
        <v>29</v>
      </c>
      <c r="B31" s="13" t="s">
        <v>67</v>
      </c>
      <c r="C31" s="13">
        <v>1</v>
      </c>
      <c r="D31" s="13" t="s">
        <v>17</v>
      </c>
      <c r="E31" s="16" t="s">
        <v>68</v>
      </c>
      <c r="F31" s="13"/>
      <c r="G31" s="13"/>
      <c r="H31" s="13"/>
      <c r="I31" s="13"/>
      <c r="J31" s="13"/>
      <c r="K31" s="13"/>
      <c r="L31" s="13"/>
      <c r="M31" s="13"/>
      <c r="N31" s="13"/>
      <c r="O31" s="13"/>
    </row>
    <row r="32" s="1" customFormat="1" ht="27" spans="1:15">
      <c r="A32" s="12">
        <v>30</v>
      </c>
      <c r="B32" s="13" t="s">
        <v>69</v>
      </c>
      <c r="C32" s="13">
        <v>1</v>
      </c>
      <c r="D32" s="13" t="s">
        <v>17</v>
      </c>
      <c r="E32" s="16" t="s">
        <v>70</v>
      </c>
      <c r="F32" s="13"/>
      <c r="G32" s="13"/>
      <c r="H32" s="13"/>
      <c r="I32" s="13"/>
      <c r="J32" s="13"/>
      <c r="K32" s="13"/>
      <c r="L32" s="13"/>
      <c r="M32" s="13"/>
      <c r="N32" s="13"/>
      <c r="O32" s="13"/>
    </row>
    <row r="33" s="1" customFormat="1" ht="27" spans="1:15">
      <c r="A33" s="12">
        <v>31</v>
      </c>
      <c r="B33" s="13" t="s">
        <v>69</v>
      </c>
      <c r="C33" s="13">
        <v>1</v>
      </c>
      <c r="D33" s="13" t="s">
        <v>17</v>
      </c>
      <c r="E33" s="16" t="s">
        <v>71</v>
      </c>
      <c r="F33" s="13"/>
      <c r="G33" s="13"/>
      <c r="H33" s="13"/>
      <c r="I33" s="13"/>
      <c r="J33" s="13"/>
      <c r="K33" s="13"/>
      <c r="L33" s="13"/>
      <c r="M33" s="13"/>
      <c r="N33" s="13"/>
      <c r="O33" s="13"/>
    </row>
    <row r="34" s="1" customFormat="1" spans="1:15">
      <c r="A34" s="12">
        <v>32</v>
      </c>
      <c r="B34" s="13" t="s">
        <v>72</v>
      </c>
      <c r="C34" s="13">
        <v>1</v>
      </c>
      <c r="D34" s="13" t="s">
        <v>17</v>
      </c>
      <c r="E34" s="16" t="s">
        <v>73</v>
      </c>
      <c r="F34" s="13"/>
      <c r="G34" s="13"/>
      <c r="H34" s="13"/>
      <c r="I34" s="13"/>
      <c r="J34" s="13"/>
      <c r="K34" s="13"/>
      <c r="L34" s="13"/>
      <c r="M34" s="13"/>
      <c r="N34" s="13"/>
      <c r="O34" s="13"/>
    </row>
    <row r="35" s="1" customFormat="1" spans="1:15">
      <c r="A35" s="12">
        <v>33</v>
      </c>
      <c r="B35" s="13" t="s">
        <v>74</v>
      </c>
      <c r="C35" s="13">
        <v>6</v>
      </c>
      <c r="D35" s="13" t="s">
        <v>17</v>
      </c>
      <c r="E35" s="16" t="s">
        <v>75</v>
      </c>
      <c r="F35" s="13"/>
      <c r="G35" s="13"/>
      <c r="H35" s="13"/>
      <c r="I35" s="13"/>
      <c r="J35" s="13"/>
      <c r="K35" s="13"/>
      <c r="L35" s="13"/>
      <c r="M35" s="13"/>
      <c r="N35" s="13"/>
      <c r="O35" s="13"/>
    </row>
    <row r="36" s="1" customFormat="1" spans="1:15">
      <c r="A36" s="12">
        <v>34</v>
      </c>
      <c r="B36" s="13" t="s">
        <v>76</v>
      </c>
      <c r="C36" s="13">
        <v>1</v>
      </c>
      <c r="D36" s="13" t="s">
        <v>17</v>
      </c>
      <c r="E36" s="16" t="s">
        <v>77</v>
      </c>
      <c r="F36" s="13"/>
      <c r="G36" s="13"/>
      <c r="H36" s="13"/>
      <c r="I36" s="13"/>
      <c r="J36" s="13"/>
      <c r="K36" s="13"/>
      <c r="L36" s="13"/>
      <c r="M36" s="13"/>
      <c r="N36" s="13"/>
      <c r="O36" s="13"/>
    </row>
    <row r="37" s="1" customFormat="1" spans="1:15">
      <c r="A37" s="12">
        <v>35</v>
      </c>
      <c r="B37" s="13" t="s">
        <v>78</v>
      </c>
      <c r="C37" s="13">
        <v>1</v>
      </c>
      <c r="D37" s="13" t="s">
        <v>17</v>
      </c>
      <c r="E37" s="16" t="s">
        <v>79</v>
      </c>
      <c r="F37" s="13"/>
      <c r="G37" s="13"/>
      <c r="H37" s="13"/>
      <c r="I37" s="13"/>
      <c r="J37" s="13"/>
      <c r="K37" s="13"/>
      <c r="L37" s="13"/>
      <c r="M37" s="13"/>
      <c r="N37" s="13"/>
      <c r="O37" s="13"/>
    </row>
    <row r="38" s="1" customFormat="1" ht="40.5" spans="1:15">
      <c r="A38" s="12">
        <v>36</v>
      </c>
      <c r="B38" s="13" t="s">
        <v>80</v>
      </c>
      <c r="C38" s="13">
        <v>1</v>
      </c>
      <c r="D38" s="13" t="s">
        <v>17</v>
      </c>
      <c r="E38" s="16" t="s">
        <v>81</v>
      </c>
      <c r="F38" s="13"/>
      <c r="G38" s="13"/>
      <c r="H38" s="13"/>
      <c r="I38" s="13"/>
      <c r="J38" s="13"/>
      <c r="K38" s="13"/>
      <c r="L38" s="13"/>
      <c r="M38" s="13"/>
      <c r="N38" s="13"/>
      <c r="O38" s="13"/>
    </row>
    <row r="39" s="1" customFormat="1" ht="27" spans="1:15">
      <c r="A39" s="12">
        <v>37</v>
      </c>
      <c r="B39" s="13" t="s">
        <v>82</v>
      </c>
      <c r="C39" s="13">
        <v>10</v>
      </c>
      <c r="D39" s="13" t="s">
        <v>17</v>
      </c>
      <c r="E39" s="16" t="s">
        <v>83</v>
      </c>
      <c r="F39" s="13"/>
      <c r="G39" s="13"/>
      <c r="H39" s="13"/>
      <c r="I39" s="13"/>
      <c r="J39" s="13"/>
      <c r="K39" s="13"/>
      <c r="L39" s="13"/>
      <c r="M39" s="13"/>
      <c r="N39" s="13"/>
      <c r="O39" s="13"/>
    </row>
    <row r="40" s="1" customFormat="1" ht="27" spans="1:15">
      <c r="A40" s="12">
        <v>38</v>
      </c>
      <c r="B40" s="13" t="s">
        <v>84</v>
      </c>
      <c r="C40" s="13">
        <v>1</v>
      </c>
      <c r="D40" s="13" t="s">
        <v>17</v>
      </c>
      <c r="E40" s="16" t="s">
        <v>85</v>
      </c>
      <c r="F40" s="13"/>
      <c r="G40" s="13"/>
      <c r="H40" s="13"/>
      <c r="I40" s="13"/>
      <c r="J40" s="13"/>
      <c r="K40" s="13"/>
      <c r="L40" s="13"/>
      <c r="M40" s="13"/>
      <c r="N40" s="13"/>
      <c r="O40" s="13"/>
    </row>
    <row r="41" s="1" customFormat="1" ht="40.5" spans="1:15">
      <c r="A41" s="12">
        <v>39</v>
      </c>
      <c r="B41" s="13" t="s">
        <v>86</v>
      </c>
      <c r="C41" s="13">
        <v>1</v>
      </c>
      <c r="D41" s="13" t="s">
        <v>17</v>
      </c>
      <c r="E41" s="16" t="s">
        <v>87</v>
      </c>
      <c r="F41" s="13"/>
      <c r="G41" s="13"/>
      <c r="H41" s="13"/>
      <c r="I41" s="13"/>
      <c r="J41" s="13"/>
      <c r="K41" s="13"/>
      <c r="L41" s="13"/>
      <c r="M41" s="13"/>
      <c r="N41" s="13"/>
      <c r="O41" s="13"/>
    </row>
    <row r="42" s="1" customFormat="1" ht="27" spans="1:15">
      <c r="A42" s="12">
        <v>40</v>
      </c>
      <c r="B42" s="13" t="s">
        <v>88</v>
      </c>
      <c r="C42" s="13">
        <v>1</v>
      </c>
      <c r="D42" s="13" t="s">
        <v>17</v>
      </c>
      <c r="E42" s="16" t="s">
        <v>89</v>
      </c>
      <c r="F42" s="13"/>
      <c r="G42" s="13"/>
      <c r="H42" s="13"/>
      <c r="I42" s="13"/>
      <c r="J42" s="13"/>
      <c r="K42" s="13"/>
      <c r="L42" s="13"/>
      <c r="M42" s="13"/>
      <c r="N42" s="13"/>
      <c r="O42" s="13"/>
    </row>
    <row r="43" s="1" customFormat="1" ht="40.5" spans="1:15">
      <c r="A43" s="12">
        <v>41</v>
      </c>
      <c r="B43" s="13" t="s">
        <v>90</v>
      </c>
      <c r="C43" s="13">
        <v>1</v>
      </c>
      <c r="D43" s="13" t="s">
        <v>17</v>
      </c>
      <c r="E43" s="16" t="s">
        <v>91</v>
      </c>
      <c r="F43" s="13"/>
      <c r="G43" s="13"/>
      <c r="H43" s="13"/>
      <c r="I43" s="13"/>
      <c r="J43" s="13"/>
      <c r="K43" s="13"/>
      <c r="L43" s="13"/>
      <c r="M43" s="13"/>
      <c r="N43" s="13"/>
      <c r="O43" s="13"/>
    </row>
    <row r="44" s="1" customFormat="1" ht="27" spans="1:15">
      <c r="A44" s="12">
        <v>42</v>
      </c>
      <c r="B44" s="13" t="s">
        <v>92</v>
      </c>
      <c r="C44" s="13">
        <v>1</v>
      </c>
      <c r="D44" s="13" t="s">
        <v>17</v>
      </c>
      <c r="E44" s="16" t="s">
        <v>93</v>
      </c>
      <c r="F44" s="13"/>
      <c r="G44" s="13"/>
      <c r="H44" s="13"/>
      <c r="I44" s="13"/>
      <c r="J44" s="13"/>
      <c r="K44" s="13"/>
      <c r="L44" s="13"/>
      <c r="M44" s="13"/>
      <c r="N44" s="13"/>
      <c r="O44" s="13"/>
    </row>
    <row r="45" s="1" customFormat="1" spans="1:15">
      <c r="A45" s="12">
        <v>43</v>
      </c>
      <c r="B45" s="13" t="s">
        <v>94</v>
      </c>
      <c r="C45" s="13">
        <v>1</v>
      </c>
      <c r="D45" s="13" t="s">
        <v>17</v>
      </c>
      <c r="E45" s="16" t="s">
        <v>95</v>
      </c>
      <c r="F45" s="13"/>
      <c r="G45" s="13"/>
      <c r="H45" s="13"/>
      <c r="I45" s="13"/>
      <c r="J45" s="13"/>
      <c r="K45" s="13"/>
      <c r="L45" s="13"/>
      <c r="M45" s="13"/>
      <c r="N45" s="13"/>
      <c r="O45" s="13"/>
    </row>
    <row r="46" s="1" customFormat="1" ht="27" spans="1:15">
      <c r="A46" s="12">
        <v>44</v>
      </c>
      <c r="B46" s="13" t="s">
        <v>96</v>
      </c>
      <c r="C46" s="13">
        <v>1</v>
      </c>
      <c r="D46" s="13" t="s">
        <v>17</v>
      </c>
      <c r="E46" s="16" t="s">
        <v>97</v>
      </c>
      <c r="F46" s="13"/>
      <c r="G46" s="13"/>
      <c r="H46" s="13"/>
      <c r="I46" s="13"/>
      <c r="J46" s="13"/>
      <c r="K46" s="13"/>
      <c r="L46" s="13"/>
      <c r="M46" s="13"/>
      <c r="N46" s="13"/>
      <c r="O46" s="13"/>
    </row>
    <row r="47" s="1" customFormat="1" ht="27" spans="1:15">
      <c r="A47" s="12">
        <v>45</v>
      </c>
      <c r="B47" s="13" t="s">
        <v>98</v>
      </c>
      <c r="C47" s="13">
        <v>12</v>
      </c>
      <c r="D47" s="13" t="s">
        <v>17</v>
      </c>
      <c r="E47" s="16" t="s">
        <v>99</v>
      </c>
      <c r="F47" s="13"/>
      <c r="G47" s="13"/>
      <c r="H47" s="13"/>
      <c r="I47" s="13"/>
      <c r="J47" s="13"/>
      <c r="K47" s="13"/>
      <c r="L47" s="13"/>
      <c r="M47" s="13"/>
      <c r="N47" s="13"/>
      <c r="O47" s="13"/>
    </row>
    <row r="48" s="1" customFormat="1" spans="1:15">
      <c r="A48" s="12">
        <v>46</v>
      </c>
      <c r="B48" s="13" t="s">
        <v>100</v>
      </c>
      <c r="C48" s="13">
        <v>5</v>
      </c>
      <c r="D48" s="13" t="s">
        <v>17</v>
      </c>
      <c r="E48" s="16" t="s">
        <v>101</v>
      </c>
      <c r="F48" s="13"/>
      <c r="G48" s="13"/>
      <c r="H48" s="13"/>
      <c r="I48" s="13"/>
      <c r="J48" s="13"/>
      <c r="K48" s="13"/>
      <c r="L48" s="13"/>
      <c r="M48" s="13"/>
      <c r="N48" s="13"/>
      <c r="O48" s="13"/>
    </row>
    <row r="49" s="1" customFormat="1" spans="1:15">
      <c r="A49" s="12">
        <v>47</v>
      </c>
      <c r="B49" s="13" t="s">
        <v>102</v>
      </c>
      <c r="C49" s="13">
        <v>1</v>
      </c>
      <c r="D49" s="13" t="s">
        <v>17</v>
      </c>
      <c r="E49" s="16" t="s">
        <v>103</v>
      </c>
      <c r="F49" s="13"/>
      <c r="G49" s="13"/>
      <c r="H49" s="13"/>
      <c r="I49" s="13"/>
      <c r="J49" s="13"/>
      <c r="K49" s="13"/>
      <c r="L49" s="13"/>
      <c r="M49" s="13"/>
      <c r="N49" s="13"/>
      <c r="O49" s="13"/>
    </row>
    <row r="50" s="1" customFormat="1" ht="27" spans="1:15">
      <c r="A50" s="12">
        <v>48</v>
      </c>
      <c r="B50" s="13" t="s">
        <v>104</v>
      </c>
      <c r="C50" s="13">
        <v>1</v>
      </c>
      <c r="D50" s="13" t="s">
        <v>17</v>
      </c>
      <c r="E50" s="16" t="s">
        <v>105</v>
      </c>
      <c r="F50" s="13"/>
      <c r="G50" s="13"/>
      <c r="H50" s="13"/>
      <c r="I50" s="13"/>
      <c r="J50" s="13"/>
      <c r="K50" s="13"/>
      <c r="L50" s="13"/>
      <c r="M50" s="13"/>
      <c r="N50" s="13"/>
      <c r="O50" s="13"/>
    </row>
    <row r="51" s="1" customFormat="1" ht="27" spans="1:15">
      <c r="A51" s="12">
        <v>49</v>
      </c>
      <c r="B51" s="13" t="s">
        <v>106</v>
      </c>
      <c r="C51" s="13">
        <v>1</v>
      </c>
      <c r="D51" s="13" t="s">
        <v>17</v>
      </c>
      <c r="E51" s="16" t="s">
        <v>107</v>
      </c>
      <c r="F51" s="13"/>
      <c r="G51" s="13"/>
      <c r="H51" s="13"/>
      <c r="I51" s="13"/>
      <c r="J51" s="13"/>
      <c r="K51" s="13"/>
      <c r="L51" s="13"/>
      <c r="M51" s="13"/>
      <c r="N51" s="13"/>
      <c r="O51" s="13"/>
    </row>
    <row r="52" s="1" customFormat="1" spans="1:15">
      <c r="A52" s="12">
        <v>50</v>
      </c>
      <c r="B52" s="13" t="s">
        <v>108</v>
      </c>
      <c r="C52" s="13">
        <v>4</v>
      </c>
      <c r="D52" s="13" t="s">
        <v>17</v>
      </c>
      <c r="E52" s="16" t="s">
        <v>109</v>
      </c>
      <c r="F52" s="13"/>
      <c r="G52" s="13"/>
      <c r="H52" s="13"/>
      <c r="I52" s="13"/>
      <c r="J52" s="13"/>
      <c r="K52" s="13"/>
      <c r="L52" s="13"/>
      <c r="M52" s="13"/>
      <c r="N52" s="13"/>
      <c r="O52" s="13"/>
    </row>
    <row r="53" s="1" customFormat="1" spans="1:15">
      <c r="A53" s="12">
        <v>51</v>
      </c>
      <c r="B53" s="13" t="s">
        <v>110</v>
      </c>
      <c r="C53" s="13">
        <v>3</v>
      </c>
      <c r="D53" s="13" t="s">
        <v>17</v>
      </c>
      <c r="E53" s="16" t="s">
        <v>111</v>
      </c>
      <c r="F53" s="13"/>
      <c r="G53" s="13"/>
      <c r="H53" s="13"/>
      <c r="I53" s="13"/>
      <c r="J53" s="13"/>
      <c r="K53" s="13"/>
      <c r="L53" s="13"/>
      <c r="M53" s="13"/>
      <c r="N53" s="13"/>
      <c r="O53" s="13"/>
    </row>
    <row r="54" s="1" customFormat="1" spans="1:15">
      <c r="A54" s="12">
        <v>52</v>
      </c>
      <c r="B54" s="13" t="s">
        <v>112</v>
      </c>
      <c r="C54" s="13">
        <v>1</v>
      </c>
      <c r="D54" s="13" t="s">
        <v>17</v>
      </c>
      <c r="E54" s="16" t="s">
        <v>113</v>
      </c>
      <c r="F54" s="13"/>
      <c r="G54" s="13"/>
      <c r="H54" s="13"/>
      <c r="I54" s="13"/>
      <c r="J54" s="13"/>
      <c r="K54" s="13"/>
      <c r="L54" s="13"/>
      <c r="M54" s="13"/>
      <c r="N54" s="13"/>
      <c r="O54" s="13"/>
    </row>
    <row r="55" s="1" customFormat="1" ht="27" spans="1:15">
      <c r="A55" s="12">
        <v>53</v>
      </c>
      <c r="B55" s="13" t="s">
        <v>114</v>
      </c>
      <c r="C55" s="13">
        <v>3</v>
      </c>
      <c r="D55" s="13" t="s">
        <v>17</v>
      </c>
      <c r="E55" s="16" t="s">
        <v>115</v>
      </c>
      <c r="F55" s="13"/>
      <c r="G55" s="13"/>
      <c r="H55" s="13"/>
      <c r="I55" s="13"/>
      <c r="J55" s="13"/>
      <c r="K55" s="13"/>
      <c r="L55" s="13"/>
      <c r="M55" s="13"/>
      <c r="N55" s="13"/>
      <c r="O55" s="13"/>
    </row>
    <row r="56" s="1" customFormat="1" ht="27" spans="1:15">
      <c r="A56" s="12">
        <v>54</v>
      </c>
      <c r="B56" s="13" t="s">
        <v>116</v>
      </c>
      <c r="C56" s="13">
        <v>1</v>
      </c>
      <c r="D56" s="13" t="s">
        <v>17</v>
      </c>
      <c r="E56" s="16" t="s">
        <v>117</v>
      </c>
      <c r="F56" s="13"/>
      <c r="G56" s="13"/>
      <c r="H56" s="13"/>
      <c r="I56" s="13"/>
      <c r="J56" s="13"/>
      <c r="K56" s="13"/>
      <c r="L56" s="13"/>
      <c r="M56" s="13"/>
      <c r="N56" s="13"/>
      <c r="O56" s="13"/>
    </row>
    <row r="57" s="1" customFormat="1" ht="40.5" spans="1:15">
      <c r="A57" s="12">
        <v>55</v>
      </c>
      <c r="B57" s="13" t="s">
        <v>118</v>
      </c>
      <c r="C57" s="13">
        <v>1</v>
      </c>
      <c r="D57" s="13" t="s">
        <v>17</v>
      </c>
      <c r="E57" s="16" t="s">
        <v>119</v>
      </c>
      <c r="F57" s="13"/>
      <c r="G57" s="13"/>
      <c r="H57" s="13"/>
      <c r="I57" s="13"/>
      <c r="J57" s="13"/>
      <c r="K57" s="13"/>
      <c r="L57" s="13"/>
      <c r="M57" s="13"/>
      <c r="N57" s="13"/>
      <c r="O57" s="13"/>
    </row>
    <row r="58" s="1" customFormat="1" spans="1:15">
      <c r="A58" s="12">
        <v>56</v>
      </c>
      <c r="B58" s="13" t="s">
        <v>120</v>
      </c>
      <c r="C58" s="13">
        <v>4</v>
      </c>
      <c r="D58" s="13" t="s">
        <v>17</v>
      </c>
      <c r="E58" s="16" t="s">
        <v>121</v>
      </c>
      <c r="F58" s="13"/>
      <c r="G58" s="13"/>
      <c r="H58" s="13"/>
      <c r="I58" s="13"/>
      <c r="J58" s="13"/>
      <c r="K58" s="13"/>
      <c r="L58" s="13"/>
      <c r="M58" s="13"/>
      <c r="N58" s="13"/>
      <c r="O58" s="13"/>
    </row>
    <row r="59" s="1" customFormat="1" spans="1:15">
      <c r="A59" s="12">
        <v>57</v>
      </c>
      <c r="B59" s="13" t="s">
        <v>122</v>
      </c>
      <c r="C59" s="13">
        <v>1</v>
      </c>
      <c r="D59" s="13" t="s">
        <v>17</v>
      </c>
      <c r="E59" s="16" t="s">
        <v>123</v>
      </c>
      <c r="F59" s="13"/>
      <c r="G59" s="13"/>
      <c r="H59" s="13"/>
      <c r="I59" s="13"/>
      <c r="J59" s="13"/>
      <c r="K59" s="13"/>
      <c r="L59" s="13"/>
      <c r="M59" s="13"/>
      <c r="N59" s="13"/>
      <c r="O59" s="13"/>
    </row>
    <row r="60" s="1" customFormat="1" spans="1:15">
      <c r="A60" s="12">
        <v>58</v>
      </c>
      <c r="B60" s="13" t="s">
        <v>124</v>
      </c>
      <c r="C60" s="13">
        <v>3</v>
      </c>
      <c r="D60" s="13" t="s">
        <v>17</v>
      </c>
      <c r="E60" s="16" t="s">
        <v>125</v>
      </c>
      <c r="F60" s="13"/>
      <c r="G60" s="13"/>
      <c r="H60" s="13"/>
      <c r="I60" s="13"/>
      <c r="J60" s="13"/>
      <c r="K60" s="13"/>
      <c r="L60" s="13"/>
      <c r="M60" s="13"/>
      <c r="N60" s="13"/>
      <c r="O60" s="13"/>
    </row>
    <row r="61" s="1" customFormat="1" ht="26.1" customHeight="1" spans="1:15">
      <c r="A61" s="12">
        <v>59</v>
      </c>
      <c r="B61" s="13" t="s">
        <v>126</v>
      </c>
      <c r="C61" s="13">
        <v>1</v>
      </c>
      <c r="D61" s="13" t="s">
        <v>17</v>
      </c>
      <c r="E61" s="16" t="s">
        <v>127</v>
      </c>
      <c r="F61" s="13"/>
      <c r="G61" s="13"/>
      <c r="H61" s="13"/>
      <c r="I61" s="13"/>
      <c r="J61" s="13"/>
      <c r="K61" s="13"/>
      <c r="L61" s="13"/>
      <c r="M61" s="13"/>
      <c r="N61" s="13"/>
      <c r="O61" s="13"/>
    </row>
    <row r="62" s="1" customFormat="1" spans="1:15">
      <c r="A62" s="12">
        <v>60</v>
      </c>
      <c r="B62" s="13" t="s">
        <v>128</v>
      </c>
      <c r="C62" s="13">
        <v>2</v>
      </c>
      <c r="D62" s="13" t="s">
        <v>17</v>
      </c>
      <c r="E62" s="16" t="s">
        <v>129</v>
      </c>
      <c r="F62" s="13"/>
      <c r="G62" s="13"/>
      <c r="H62" s="13"/>
      <c r="I62" s="13"/>
      <c r="J62" s="13"/>
      <c r="K62" s="13"/>
      <c r="L62" s="13"/>
      <c r="M62" s="13"/>
      <c r="N62" s="13"/>
      <c r="O62" s="13"/>
    </row>
    <row r="63" s="1" customFormat="1" spans="1:15">
      <c r="A63" s="12">
        <v>61</v>
      </c>
      <c r="B63" s="13" t="s">
        <v>130</v>
      </c>
      <c r="C63" s="13">
        <v>2</v>
      </c>
      <c r="D63" s="13" t="s">
        <v>17</v>
      </c>
      <c r="E63" s="16" t="s">
        <v>131</v>
      </c>
      <c r="F63" s="13"/>
      <c r="G63" s="13"/>
      <c r="H63" s="13"/>
      <c r="I63" s="13"/>
      <c r="J63" s="13"/>
      <c r="K63" s="13"/>
      <c r="L63" s="13"/>
      <c r="M63" s="13"/>
      <c r="N63" s="13"/>
      <c r="O63" s="13"/>
    </row>
    <row r="64" s="1" customFormat="1" ht="27" spans="1:15">
      <c r="A64" s="12">
        <v>62</v>
      </c>
      <c r="B64" s="13" t="s">
        <v>132</v>
      </c>
      <c r="C64" s="13">
        <v>15</v>
      </c>
      <c r="D64" s="13" t="s">
        <v>17</v>
      </c>
      <c r="E64" s="16" t="s">
        <v>133</v>
      </c>
      <c r="F64" s="13"/>
      <c r="G64" s="13"/>
      <c r="H64" s="13"/>
      <c r="I64" s="13"/>
      <c r="J64" s="13"/>
      <c r="K64" s="13"/>
      <c r="L64" s="13"/>
      <c r="M64" s="13"/>
      <c r="N64" s="13"/>
      <c r="O64" s="13"/>
    </row>
    <row r="65" s="1" customFormat="1" ht="27" spans="1:15">
      <c r="A65" s="12">
        <v>63</v>
      </c>
      <c r="B65" s="13" t="s">
        <v>134</v>
      </c>
      <c r="C65" s="13">
        <v>12</v>
      </c>
      <c r="D65" s="13" t="s">
        <v>17</v>
      </c>
      <c r="E65" s="16" t="s">
        <v>133</v>
      </c>
      <c r="F65" s="13"/>
      <c r="G65" s="13"/>
      <c r="H65" s="13"/>
      <c r="I65" s="13"/>
      <c r="J65" s="13"/>
      <c r="K65" s="13"/>
      <c r="L65" s="13"/>
      <c r="M65" s="13"/>
      <c r="N65" s="13"/>
      <c r="O65" s="13"/>
    </row>
    <row r="66" s="1" customFormat="1" spans="1:15">
      <c r="A66" s="12">
        <v>64</v>
      </c>
      <c r="B66" s="13" t="s">
        <v>135</v>
      </c>
      <c r="C66" s="13">
        <v>2</v>
      </c>
      <c r="D66" s="13" t="s">
        <v>17</v>
      </c>
      <c r="E66" s="16" t="s">
        <v>136</v>
      </c>
      <c r="F66" s="13"/>
      <c r="G66" s="13"/>
      <c r="H66" s="13"/>
      <c r="I66" s="13"/>
      <c r="J66" s="13"/>
      <c r="K66" s="13"/>
      <c r="L66" s="13"/>
      <c r="M66" s="13"/>
      <c r="N66" s="13"/>
      <c r="O66" s="13"/>
    </row>
    <row r="67" s="1" customFormat="1" spans="1:15">
      <c r="A67" s="12">
        <v>65</v>
      </c>
      <c r="B67" s="13" t="s">
        <v>137</v>
      </c>
      <c r="C67" s="13">
        <v>4</v>
      </c>
      <c r="D67" s="13" t="s">
        <v>17</v>
      </c>
      <c r="E67" s="16" t="s">
        <v>133</v>
      </c>
      <c r="F67" s="13"/>
      <c r="G67" s="13"/>
      <c r="H67" s="13"/>
      <c r="I67" s="13"/>
      <c r="J67" s="13"/>
      <c r="K67" s="13"/>
      <c r="L67" s="13"/>
      <c r="M67" s="13"/>
      <c r="N67" s="13"/>
      <c r="O67" s="13"/>
    </row>
    <row r="68" s="1" customFormat="1" ht="27" spans="1:15">
      <c r="A68" s="12">
        <v>66</v>
      </c>
      <c r="B68" s="13" t="s">
        <v>138</v>
      </c>
      <c r="C68" s="13">
        <v>3</v>
      </c>
      <c r="D68" s="13" t="s">
        <v>17</v>
      </c>
      <c r="E68" s="16" t="s">
        <v>133</v>
      </c>
      <c r="F68" s="13"/>
      <c r="G68" s="13"/>
      <c r="H68" s="13"/>
      <c r="I68" s="13"/>
      <c r="J68" s="13"/>
      <c r="K68" s="13"/>
      <c r="L68" s="13"/>
      <c r="M68" s="13"/>
      <c r="N68" s="13"/>
      <c r="O68" s="13"/>
    </row>
    <row r="69" s="1" customFormat="1" ht="27" spans="1:15">
      <c r="A69" s="12">
        <v>67</v>
      </c>
      <c r="B69" s="13" t="s">
        <v>139</v>
      </c>
      <c r="C69" s="13">
        <v>4</v>
      </c>
      <c r="D69" s="13" t="s">
        <v>17</v>
      </c>
      <c r="E69" s="16" t="s">
        <v>133</v>
      </c>
      <c r="F69" s="13"/>
      <c r="G69" s="13"/>
      <c r="H69" s="13"/>
      <c r="I69" s="13"/>
      <c r="J69" s="13"/>
      <c r="K69" s="13"/>
      <c r="L69" s="13"/>
      <c r="M69" s="13"/>
      <c r="N69" s="13"/>
      <c r="O69" s="13"/>
    </row>
    <row r="70" s="1" customFormat="1" spans="1:15">
      <c r="A70" s="12">
        <v>68</v>
      </c>
      <c r="B70" s="13" t="s">
        <v>140</v>
      </c>
      <c r="C70" s="13">
        <v>1</v>
      </c>
      <c r="D70" s="13" t="s">
        <v>17</v>
      </c>
      <c r="E70" s="16" t="s">
        <v>141</v>
      </c>
      <c r="F70" s="13"/>
      <c r="G70" s="13"/>
      <c r="H70" s="13"/>
      <c r="I70" s="13"/>
      <c r="J70" s="13"/>
      <c r="K70" s="13"/>
      <c r="L70" s="13"/>
      <c r="M70" s="13"/>
      <c r="N70" s="13"/>
      <c r="O70" s="13"/>
    </row>
    <row r="71" s="1" customFormat="1" ht="27" spans="1:15">
      <c r="A71" s="12">
        <v>69</v>
      </c>
      <c r="B71" s="13" t="s">
        <v>142</v>
      </c>
      <c r="C71" s="13">
        <v>1</v>
      </c>
      <c r="D71" s="13" t="s">
        <v>17</v>
      </c>
      <c r="E71" s="16" t="s">
        <v>143</v>
      </c>
      <c r="F71" s="13"/>
      <c r="G71" s="13"/>
      <c r="H71" s="13"/>
      <c r="I71" s="13"/>
      <c r="J71" s="13"/>
      <c r="K71" s="13"/>
      <c r="L71" s="13"/>
      <c r="M71" s="13"/>
      <c r="N71" s="13"/>
      <c r="O71" s="13"/>
    </row>
    <row r="72" s="1" customFormat="1" spans="1:15">
      <c r="A72" s="12">
        <v>70</v>
      </c>
      <c r="B72" s="13" t="s">
        <v>144</v>
      </c>
      <c r="C72" s="13">
        <v>1</v>
      </c>
      <c r="D72" s="13" t="s">
        <v>17</v>
      </c>
      <c r="E72" s="16" t="s">
        <v>145</v>
      </c>
      <c r="F72" s="13"/>
      <c r="G72" s="13"/>
      <c r="H72" s="13"/>
      <c r="I72" s="13"/>
      <c r="J72" s="13"/>
      <c r="K72" s="13"/>
      <c r="L72" s="13"/>
      <c r="M72" s="13"/>
      <c r="N72" s="13"/>
      <c r="O72" s="13"/>
    </row>
    <row r="73" s="1" customFormat="1" spans="1:15">
      <c r="A73" s="12">
        <v>71</v>
      </c>
      <c r="B73" s="13" t="s">
        <v>146</v>
      </c>
      <c r="C73" s="13">
        <v>2</v>
      </c>
      <c r="D73" s="13" t="s">
        <v>17</v>
      </c>
      <c r="E73" s="16" t="s">
        <v>147</v>
      </c>
      <c r="F73" s="13"/>
      <c r="G73" s="13"/>
      <c r="H73" s="13"/>
      <c r="I73" s="13"/>
      <c r="J73" s="13"/>
      <c r="K73" s="13"/>
      <c r="L73" s="13"/>
      <c r="M73" s="13"/>
      <c r="N73" s="13"/>
      <c r="O73" s="13"/>
    </row>
    <row r="74" s="1" customFormat="1" ht="27" spans="1:15">
      <c r="A74" s="12">
        <v>72</v>
      </c>
      <c r="B74" s="13" t="s">
        <v>148</v>
      </c>
      <c r="C74" s="13">
        <v>2</v>
      </c>
      <c r="D74" s="13" t="s">
        <v>17</v>
      </c>
      <c r="E74" s="16" t="s">
        <v>149</v>
      </c>
      <c r="F74" s="13"/>
      <c r="G74" s="13"/>
      <c r="H74" s="13"/>
      <c r="I74" s="13"/>
      <c r="J74" s="13"/>
      <c r="K74" s="13"/>
      <c r="L74" s="13"/>
      <c r="M74" s="13"/>
      <c r="N74" s="13"/>
      <c r="O74" s="13"/>
    </row>
    <row r="75" s="1" customFormat="1" spans="1:15">
      <c r="A75" s="12">
        <v>73</v>
      </c>
      <c r="B75" s="13" t="s">
        <v>150</v>
      </c>
      <c r="C75" s="13">
        <v>1</v>
      </c>
      <c r="D75" s="13" t="s">
        <v>17</v>
      </c>
      <c r="E75" s="16" t="s">
        <v>151</v>
      </c>
      <c r="F75" s="13"/>
      <c r="G75" s="13"/>
      <c r="H75" s="13"/>
      <c r="I75" s="13"/>
      <c r="J75" s="13"/>
      <c r="K75" s="13"/>
      <c r="L75" s="13"/>
      <c r="M75" s="13"/>
      <c r="N75" s="13"/>
      <c r="O75" s="13"/>
    </row>
    <row r="76" s="1" customFormat="1" spans="1:15">
      <c r="A76" s="12">
        <v>74</v>
      </c>
      <c r="B76" s="13" t="s">
        <v>152</v>
      </c>
      <c r="C76" s="13">
        <v>1</v>
      </c>
      <c r="D76" s="13" t="s">
        <v>17</v>
      </c>
      <c r="E76" s="16"/>
      <c r="F76" s="13"/>
      <c r="G76" s="13"/>
      <c r="H76" s="13"/>
      <c r="I76" s="13"/>
      <c r="J76" s="13"/>
      <c r="K76" s="13"/>
      <c r="L76" s="13"/>
      <c r="M76" s="13"/>
      <c r="N76" s="13"/>
      <c r="O76" s="13"/>
    </row>
    <row r="77" s="1" customFormat="1" ht="27" spans="1:15">
      <c r="A77" s="12">
        <v>75</v>
      </c>
      <c r="B77" s="18" t="s">
        <v>153</v>
      </c>
      <c r="C77" s="18">
        <v>1</v>
      </c>
      <c r="D77" s="13" t="s">
        <v>17</v>
      </c>
      <c r="E77" s="19" t="s">
        <v>154</v>
      </c>
      <c r="F77" s="20"/>
      <c r="G77" s="20"/>
      <c r="H77" s="20"/>
      <c r="I77" s="20"/>
      <c r="J77" s="20"/>
      <c r="K77" s="20"/>
      <c r="L77" s="20"/>
      <c r="M77" s="20"/>
      <c r="N77" s="20"/>
      <c r="O77" s="20"/>
    </row>
    <row r="78" s="1" customFormat="1" spans="1:15">
      <c r="A78" s="12">
        <v>76</v>
      </c>
      <c r="B78" s="13" t="s">
        <v>155</v>
      </c>
      <c r="C78" s="13">
        <v>1</v>
      </c>
      <c r="D78" s="13" t="s">
        <v>17</v>
      </c>
      <c r="E78" s="16" t="s">
        <v>156</v>
      </c>
      <c r="F78" s="13"/>
      <c r="G78" s="13"/>
      <c r="H78" s="13"/>
      <c r="I78" s="13"/>
      <c r="J78" s="13"/>
      <c r="K78" s="13"/>
      <c r="L78" s="13"/>
      <c r="M78" s="13"/>
      <c r="N78" s="13"/>
      <c r="O78" s="13"/>
    </row>
    <row r="79" s="1" customFormat="1" spans="1:15">
      <c r="A79" s="12">
        <v>77</v>
      </c>
      <c r="B79" s="13" t="s">
        <v>157</v>
      </c>
      <c r="C79" s="13">
        <v>1</v>
      </c>
      <c r="D79" s="13" t="s">
        <v>17</v>
      </c>
      <c r="E79" s="16" t="s">
        <v>158</v>
      </c>
      <c r="F79" s="13"/>
      <c r="G79" s="13"/>
      <c r="H79" s="13"/>
      <c r="I79" s="13"/>
      <c r="J79" s="13"/>
      <c r="K79" s="13"/>
      <c r="L79" s="13"/>
      <c r="M79" s="13"/>
      <c r="N79" s="13"/>
      <c r="O79" s="13"/>
    </row>
    <row r="80" s="1" customFormat="1" ht="27" spans="1:15">
      <c r="A80" s="12">
        <v>78</v>
      </c>
      <c r="B80" s="13" t="s">
        <v>159</v>
      </c>
      <c r="C80" s="13">
        <v>1</v>
      </c>
      <c r="D80" s="13" t="s">
        <v>17</v>
      </c>
      <c r="E80" s="16" t="s">
        <v>160</v>
      </c>
      <c r="F80" s="13"/>
      <c r="G80" s="13"/>
      <c r="H80" s="13"/>
      <c r="I80" s="13"/>
      <c r="J80" s="13"/>
      <c r="K80" s="13"/>
      <c r="L80" s="13"/>
      <c r="M80" s="13"/>
      <c r="N80" s="13"/>
      <c r="O80" s="13"/>
    </row>
    <row r="81" s="1" customFormat="1" ht="54" spans="1:15">
      <c r="A81" s="12">
        <v>79</v>
      </c>
      <c r="B81" s="13" t="s">
        <v>161</v>
      </c>
      <c r="C81" s="13">
        <v>1</v>
      </c>
      <c r="D81" s="13" t="s">
        <v>17</v>
      </c>
      <c r="E81" s="16" t="s">
        <v>162</v>
      </c>
      <c r="F81" s="13"/>
      <c r="G81" s="13"/>
      <c r="H81" s="13"/>
      <c r="I81" s="13"/>
      <c r="J81" s="13"/>
      <c r="K81" s="13"/>
      <c r="L81" s="13"/>
      <c r="M81" s="13"/>
      <c r="N81" s="13"/>
      <c r="O81" s="13"/>
    </row>
    <row r="82" s="1" customFormat="1" ht="40.5" spans="1:15">
      <c r="A82" s="12">
        <v>80</v>
      </c>
      <c r="B82" s="13" t="s">
        <v>163</v>
      </c>
      <c r="C82" s="13">
        <v>1</v>
      </c>
      <c r="D82" s="13" t="s">
        <v>17</v>
      </c>
      <c r="E82" s="16" t="s">
        <v>164</v>
      </c>
      <c r="F82" s="13"/>
      <c r="G82" s="13"/>
      <c r="H82" s="13"/>
      <c r="I82" s="13"/>
      <c r="J82" s="13"/>
      <c r="K82" s="13"/>
      <c r="L82" s="13"/>
      <c r="M82" s="13"/>
      <c r="N82" s="13"/>
      <c r="O82" s="13"/>
    </row>
    <row r="83" s="1" customFormat="1" spans="1:15">
      <c r="A83" s="12">
        <v>81</v>
      </c>
      <c r="B83" s="13" t="s">
        <v>165</v>
      </c>
      <c r="C83" s="13">
        <v>1</v>
      </c>
      <c r="D83" s="13" t="s">
        <v>17</v>
      </c>
      <c r="E83" s="16"/>
      <c r="F83" s="13"/>
      <c r="G83" s="13"/>
      <c r="H83" s="13"/>
      <c r="I83" s="13"/>
      <c r="J83" s="13"/>
      <c r="K83" s="13"/>
      <c r="L83" s="13"/>
      <c r="M83" s="13"/>
      <c r="N83" s="13"/>
      <c r="O83" s="13"/>
    </row>
    <row r="84" s="1" customFormat="1" ht="27" spans="1:15">
      <c r="A84" s="12">
        <v>82</v>
      </c>
      <c r="B84" s="13" t="s">
        <v>166</v>
      </c>
      <c r="C84" s="13">
        <v>1</v>
      </c>
      <c r="D84" s="13" t="s">
        <v>17</v>
      </c>
      <c r="E84" s="16" t="s">
        <v>167</v>
      </c>
      <c r="F84" s="13"/>
      <c r="G84" s="13"/>
      <c r="H84" s="13"/>
      <c r="I84" s="13"/>
      <c r="J84" s="13"/>
      <c r="K84" s="13"/>
      <c r="L84" s="13"/>
      <c r="M84" s="13"/>
      <c r="N84" s="13"/>
      <c r="O84" s="13"/>
    </row>
    <row r="85" s="1" customFormat="1" spans="1:15">
      <c r="A85" s="12">
        <v>83</v>
      </c>
      <c r="B85" s="13" t="s">
        <v>168</v>
      </c>
      <c r="C85" s="13">
        <v>1</v>
      </c>
      <c r="D85" s="13" t="s">
        <v>17</v>
      </c>
      <c r="E85" s="16" t="s">
        <v>169</v>
      </c>
      <c r="F85" s="13"/>
      <c r="G85" s="13"/>
      <c r="H85" s="13"/>
      <c r="I85" s="13"/>
      <c r="J85" s="13"/>
      <c r="K85" s="13"/>
      <c r="L85" s="13"/>
      <c r="M85" s="13"/>
      <c r="N85" s="13"/>
      <c r="O85" s="13"/>
    </row>
    <row r="86" s="1" customFormat="1" ht="27" spans="1:15">
      <c r="A86" s="12">
        <v>84</v>
      </c>
      <c r="B86" s="13" t="s">
        <v>170</v>
      </c>
      <c r="C86" s="13">
        <v>1</v>
      </c>
      <c r="D86" s="13" t="s">
        <v>17</v>
      </c>
      <c r="E86" s="16" t="s">
        <v>171</v>
      </c>
      <c r="F86" s="13"/>
      <c r="G86" s="13"/>
      <c r="H86" s="13"/>
      <c r="I86" s="13"/>
      <c r="J86" s="13"/>
      <c r="K86" s="13"/>
      <c r="L86" s="13"/>
      <c r="M86" s="13"/>
      <c r="N86" s="13"/>
      <c r="O86" s="13"/>
    </row>
    <row r="87" s="1" customFormat="1" ht="67.5" spans="1:15">
      <c r="A87" s="12">
        <v>85</v>
      </c>
      <c r="B87" s="13" t="s">
        <v>172</v>
      </c>
      <c r="C87" s="13">
        <v>1</v>
      </c>
      <c r="D87" s="13" t="s">
        <v>17</v>
      </c>
      <c r="E87" s="16" t="s">
        <v>173</v>
      </c>
      <c r="F87" s="13"/>
      <c r="G87" s="13"/>
      <c r="H87" s="13"/>
      <c r="I87" s="13"/>
      <c r="J87" s="13"/>
      <c r="K87" s="13"/>
      <c r="L87" s="13"/>
      <c r="M87" s="13"/>
      <c r="N87" s="13"/>
      <c r="O87" s="13"/>
    </row>
    <row r="88" s="1" customFormat="1" spans="1:15">
      <c r="A88" s="12">
        <v>86</v>
      </c>
      <c r="B88" s="13" t="s">
        <v>174</v>
      </c>
      <c r="C88" s="13">
        <v>1</v>
      </c>
      <c r="D88" s="13" t="s">
        <v>17</v>
      </c>
      <c r="E88" s="16" t="s">
        <v>175</v>
      </c>
      <c r="F88" s="13"/>
      <c r="G88" s="13"/>
      <c r="H88" s="13"/>
      <c r="I88" s="13"/>
      <c r="J88" s="13"/>
      <c r="K88" s="13"/>
      <c r="L88" s="13"/>
      <c r="M88" s="13"/>
      <c r="N88" s="13"/>
      <c r="O88" s="13"/>
    </row>
    <row r="89" s="1" customFormat="1" ht="27" spans="1:15">
      <c r="A89" s="12">
        <v>87</v>
      </c>
      <c r="B89" s="13" t="s">
        <v>176</v>
      </c>
      <c r="C89" s="13">
        <v>1</v>
      </c>
      <c r="D89" s="13" t="s">
        <v>17</v>
      </c>
      <c r="E89" s="16" t="s">
        <v>177</v>
      </c>
      <c r="F89" s="13"/>
      <c r="G89" s="13"/>
      <c r="H89" s="13"/>
      <c r="I89" s="13"/>
      <c r="J89" s="13"/>
      <c r="K89" s="13"/>
      <c r="L89" s="13"/>
      <c r="M89" s="13"/>
      <c r="N89" s="13"/>
      <c r="O89" s="13"/>
    </row>
    <row r="90" s="1" customFormat="1" ht="27" spans="1:15">
      <c r="A90" s="12">
        <v>88</v>
      </c>
      <c r="B90" s="13" t="s">
        <v>178</v>
      </c>
      <c r="C90" s="13">
        <v>2</v>
      </c>
      <c r="D90" s="13" t="s">
        <v>17</v>
      </c>
      <c r="E90" s="16" t="s">
        <v>179</v>
      </c>
      <c r="F90" s="13"/>
      <c r="G90" s="13"/>
      <c r="H90" s="13"/>
      <c r="I90" s="13"/>
      <c r="J90" s="13"/>
      <c r="K90" s="13"/>
      <c r="L90" s="13"/>
      <c r="M90" s="13"/>
      <c r="N90" s="13"/>
      <c r="O90" s="13"/>
    </row>
    <row r="91" s="1" customFormat="1" spans="1:15">
      <c r="A91" s="12">
        <v>89</v>
      </c>
      <c r="B91" s="13" t="s">
        <v>180</v>
      </c>
      <c r="C91" s="13">
        <v>1</v>
      </c>
      <c r="D91" s="13" t="s">
        <v>17</v>
      </c>
      <c r="E91" s="16" t="s">
        <v>181</v>
      </c>
      <c r="F91" s="13"/>
      <c r="G91" s="13"/>
      <c r="H91" s="13"/>
      <c r="I91" s="13"/>
      <c r="J91" s="13"/>
      <c r="K91" s="13"/>
      <c r="L91" s="13"/>
      <c r="M91" s="13"/>
      <c r="N91" s="13"/>
      <c r="O91" s="13"/>
    </row>
    <row r="92" s="1" customFormat="1" spans="1:15">
      <c r="A92" s="12">
        <v>90</v>
      </c>
      <c r="B92" s="13" t="s">
        <v>182</v>
      </c>
      <c r="C92" s="13">
        <v>1</v>
      </c>
      <c r="D92" s="13" t="s">
        <v>17</v>
      </c>
      <c r="E92" s="16" t="s">
        <v>183</v>
      </c>
      <c r="F92" s="13"/>
      <c r="G92" s="13"/>
      <c r="H92" s="13"/>
      <c r="I92" s="13"/>
      <c r="J92" s="13"/>
      <c r="K92" s="13"/>
      <c r="L92" s="13"/>
      <c r="M92" s="13"/>
      <c r="N92" s="13"/>
      <c r="O92" s="13"/>
    </row>
    <row r="93" s="1" customFormat="1" ht="94.5" spans="1:15">
      <c r="A93" s="12">
        <v>91</v>
      </c>
      <c r="B93" s="13" t="s">
        <v>184</v>
      </c>
      <c r="C93" s="13">
        <v>1</v>
      </c>
      <c r="D93" s="13" t="s">
        <v>17</v>
      </c>
      <c r="E93" s="16" t="s">
        <v>185</v>
      </c>
      <c r="F93" s="13"/>
      <c r="G93" s="13"/>
      <c r="H93" s="13"/>
      <c r="I93" s="13"/>
      <c r="J93" s="13"/>
      <c r="K93" s="13"/>
      <c r="L93" s="13"/>
      <c r="M93" s="13"/>
      <c r="N93" s="13"/>
      <c r="O93" s="13"/>
    </row>
    <row r="94" s="1" customFormat="1" ht="27" spans="1:15">
      <c r="A94" s="12">
        <v>92</v>
      </c>
      <c r="B94" s="13" t="s">
        <v>186</v>
      </c>
      <c r="C94" s="13">
        <v>1</v>
      </c>
      <c r="D94" s="13" t="s">
        <v>17</v>
      </c>
      <c r="E94" s="16" t="s">
        <v>187</v>
      </c>
      <c r="F94" s="13"/>
      <c r="G94" s="13"/>
      <c r="H94" s="13"/>
      <c r="I94" s="13"/>
      <c r="J94" s="13"/>
      <c r="K94" s="13"/>
      <c r="L94" s="13"/>
      <c r="M94" s="13"/>
      <c r="N94" s="13"/>
      <c r="O94" s="13"/>
    </row>
    <row r="95" s="1" customFormat="1" ht="27" spans="1:15">
      <c r="A95" s="12">
        <v>93</v>
      </c>
      <c r="B95" s="13" t="s">
        <v>82</v>
      </c>
      <c r="C95" s="13">
        <v>1</v>
      </c>
      <c r="D95" s="13" t="s">
        <v>17</v>
      </c>
      <c r="E95" s="16" t="s">
        <v>188</v>
      </c>
      <c r="F95" s="13"/>
      <c r="G95" s="13"/>
      <c r="H95" s="13"/>
      <c r="I95" s="13"/>
      <c r="J95" s="13"/>
      <c r="K95" s="13"/>
      <c r="L95" s="13"/>
      <c r="M95" s="13"/>
      <c r="N95" s="13"/>
      <c r="O95" s="13"/>
    </row>
    <row r="96" s="1" customFormat="1" ht="27" spans="1:15">
      <c r="A96" s="12">
        <v>94</v>
      </c>
      <c r="B96" s="13" t="s">
        <v>189</v>
      </c>
      <c r="C96" s="13">
        <f>10-1</f>
        <v>9</v>
      </c>
      <c r="D96" s="13" t="s">
        <v>17</v>
      </c>
      <c r="E96" s="16" t="s">
        <v>190</v>
      </c>
      <c r="F96" s="13"/>
      <c r="G96" s="13"/>
      <c r="H96" s="13"/>
      <c r="I96" s="13"/>
      <c r="J96" s="13"/>
      <c r="K96" s="13"/>
      <c r="L96" s="13"/>
      <c r="M96" s="13"/>
      <c r="N96" s="13"/>
      <c r="O96" s="13"/>
    </row>
    <row r="97" s="1" customFormat="1" ht="27" spans="1:15">
      <c r="A97" s="12">
        <v>95</v>
      </c>
      <c r="B97" s="13" t="s">
        <v>191</v>
      </c>
      <c r="C97" s="13">
        <v>3</v>
      </c>
      <c r="D97" s="13" t="s">
        <v>17</v>
      </c>
      <c r="E97" s="16" t="s">
        <v>192</v>
      </c>
      <c r="F97" s="13"/>
      <c r="G97" s="13"/>
      <c r="H97" s="13"/>
      <c r="I97" s="13"/>
      <c r="J97" s="13"/>
      <c r="K97" s="13"/>
      <c r="L97" s="13"/>
      <c r="M97" s="13"/>
      <c r="N97" s="13"/>
      <c r="O97" s="13"/>
    </row>
    <row r="98" s="1" customFormat="1" ht="40.5" spans="1:15">
      <c r="A98" s="12">
        <v>96</v>
      </c>
      <c r="B98" s="13" t="s">
        <v>193</v>
      </c>
      <c r="C98" s="13">
        <f>6-1</f>
        <v>5</v>
      </c>
      <c r="D98" s="13" t="s">
        <v>17</v>
      </c>
      <c r="E98" s="16" t="s">
        <v>194</v>
      </c>
      <c r="F98" s="13"/>
      <c r="G98" s="13"/>
      <c r="H98" s="13"/>
      <c r="I98" s="13"/>
      <c r="J98" s="13"/>
      <c r="K98" s="13"/>
      <c r="L98" s="13"/>
      <c r="M98" s="13"/>
      <c r="N98" s="13"/>
      <c r="O98" s="13"/>
    </row>
    <row r="99" s="1" customFormat="1" ht="54" spans="1:15">
      <c r="A99" s="12">
        <v>97</v>
      </c>
      <c r="B99" s="13" t="s">
        <v>195</v>
      </c>
      <c r="C99" s="13">
        <f>6-2</f>
        <v>4</v>
      </c>
      <c r="D99" s="13" t="s">
        <v>17</v>
      </c>
      <c r="E99" s="16" t="s">
        <v>196</v>
      </c>
      <c r="F99" s="13"/>
      <c r="G99" s="13"/>
      <c r="H99" s="13"/>
      <c r="I99" s="13"/>
      <c r="J99" s="13"/>
      <c r="K99" s="13"/>
      <c r="L99" s="13"/>
      <c r="M99" s="13"/>
      <c r="N99" s="13"/>
      <c r="O99" s="13"/>
    </row>
    <row r="100" s="1" customFormat="1" ht="27" customHeight="1" spans="1:15">
      <c r="A100" s="12">
        <v>98</v>
      </c>
      <c r="B100" s="13" t="s">
        <v>197</v>
      </c>
      <c r="C100" s="13">
        <v>8</v>
      </c>
      <c r="D100" s="13" t="s">
        <v>17</v>
      </c>
      <c r="E100" s="16"/>
      <c r="F100" s="13"/>
      <c r="G100" s="13"/>
      <c r="H100" s="13"/>
      <c r="I100" s="13"/>
      <c r="J100" s="13"/>
      <c r="K100" s="13"/>
      <c r="L100" s="13"/>
      <c r="M100" s="13"/>
      <c r="N100" s="13"/>
      <c r="O100" s="13"/>
    </row>
    <row r="101" s="1" customFormat="1" ht="202.5" spans="1:15">
      <c r="A101" s="12">
        <v>99</v>
      </c>
      <c r="B101" s="13" t="s">
        <v>198</v>
      </c>
      <c r="C101" s="13">
        <v>1</v>
      </c>
      <c r="D101" s="13" t="s">
        <v>17</v>
      </c>
      <c r="E101" s="16" t="s">
        <v>199</v>
      </c>
      <c r="F101" s="13"/>
      <c r="G101" s="13"/>
      <c r="H101" s="13"/>
      <c r="I101" s="13"/>
      <c r="J101" s="13"/>
      <c r="K101" s="13"/>
      <c r="L101" s="13"/>
      <c r="M101" s="13"/>
      <c r="N101" s="13"/>
      <c r="O101" s="13"/>
    </row>
    <row r="102" s="1" customFormat="1" ht="409" customHeight="1" spans="1:15">
      <c r="A102" s="12">
        <v>100</v>
      </c>
      <c r="B102" s="13" t="s">
        <v>200</v>
      </c>
      <c r="C102" s="13">
        <f>1+1</f>
        <v>2</v>
      </c>
      <c r="D102" s="13" t="s">
        <v>17</v>
      </c>
      <c r="E102" s="16" t="s">
        <v>201</v>
      </c>
      <c r="F102" s="13"/>
      <c r="G102" s="13"/>
      <c r="H102" s="13"/>
      <c r="I102" s="13"/>
      <c r="J102" s="13"/>
      <c r="K102" s="13"/>
      <c r="L102" s="13"/>
      <c r="M102" s="13"/>
      <c r="N102" s="13"/>
      <c r="O102" s="13"/>
    </row>
    <row r="103" s="1" customFormat="1" ht="360" spans="1:15">
      <c r="A103" s="12">
        <v>101</v>
      </c>
      <c r="B103" s="13" t="s">
        <v>202</v>
      </c>
      <c r="C103" s="13">
        <v>1</v>
      </c>
      <c r="D103" s="13" t="s">
        <v>17</v>
      </c>
      <c r="E103" s="16" t="s">
        <v>203</v>
      </c>
      <c r="F103" s="13"/>
      <c r="G103" s="13"/>
      <c r="H103" s="13"/>
      <c r="I103" s="13"/>
      <c r="J103" s="13"/>
      <c r="K103" s="13"/>
      <c r="L103" s="13"/>
      <c r="M103" s="13"/>
      <c r="N103" s="13"/>
      <c r="O103" s="13"/>
    </row>
    <row r="104" s="1" customFormat="1" ht="27" spans="1:15">
      <c r="A104" s="12">
        <v>102</v>
      </c>
      <c r="B104" s="13" t="s">
        <v>204</v>
      </c>
      <c r="C104" s="13">
        <f>6-4</f>
        <v>2</v>
      </c>
      <c r="D104" s="13" t="s">
        <v>17</v>
      </c>
      <c r="E104" s="16" t="s">
        <v>205</v>
      </c>
      <c r="F104" s="13"/>
      <c r="G104" s="13"/>
      <c r="H104" s="13"/>
      <c r="I104" s="13"/>
      <c r="J104" s="13"/>
      <c r="K104" s="13"/>
      <c r="L104" s="13"/>
      <c r="M104" s="13"/>
      <c r="N104" s="13"/>
      <c r="O104" s="13"/>
    </row>
    <row r="105" s="1" customFormat="1" spans="1:15">
      <c r="A105" s="12">
        <v>103</v>
      </c>
      <c r="B105" s="13" t="s">
        <v>206</v>
      </c>
      <c r="C105" s="13">
        <v>3</v>
      </c>
      <c r="D105" s="13" t="s">
        <v>17</v>
      </c>
      <c r="E105" s="16"/>
      <c r="F105" s="13"/>
      <c r="G105" s="13"/>
      <c r="H105" s="13"/>
      <c r="I105" s="13"/>
      <c r="J105" s="13"/>
      <c r="K105" s="13"/>
      <c r="L105" s="13"/>
      <c r="M105" s="13"/>
      <c r="N105" s="13"/>
      <c r="O105" s="13"/>
    </row>
    <row r="106" s="1" customFormat="1" spans="1:15">
      <c r="A106" s="12">
        <v>104</v>
      </c>
      <c r="B106" s="13" t="s">
        <v>207</v>
      </c>
      <c r="C106" s="13">
        <v>3</v>
      </c>
      <c r="D106" s="13" t="s">
        <v>17</v>
      </c>
      <c r="E106" s="16"/>
      <c r="F106" s="13"/>
      <c r="G106" s="13"/>
      <c r="H106" s="13"/>
      <c r="I106" s="13"/>
      <c r="J106" s="13"/>
      <c r="K106" s="13"/>
      <c r="L106" s="13"/>
      <c r="M106" s="13"/>
      <c r="N106" s="13"/>
      <c r="O106" s="13"/>
    </row>
    <row r="107" s="1" customFormat="1" spans="1:15">
      <c r="A107" s="12">
        <v>105</v>
      </c>
      <c r="B107" s="13" t="s">
        <v>208</v>
      </c>
      <c r="C107" s="13">
        <v>2</v>
      </c>
      <c r="D107" s="13" t="s">
        <v>17</v>
      </c>
      <c r="E107" s="16"/>
      <c r="F107" s="13"/>
      <c r="G107" s="13"/>
      <c r="H107" s="13"/>
      <c r="I107" s="13"/>
      <c r="J107" s="13"/>
      <c r="K107" s="13"/>
      <c r="L107" s="13"/>
      <c r="M107" s="13"/>
      <c r="N107" s="13"/>
      <c r="O107" s="13"/>
    </row>
    <row r="108" s="1" customFormat="1" spans="1:15">
      <c r="A108" s="12">
        <v>106</v>
      </c>
      <c r="B108" s="13" t="s">
        <v>209</v>
      </c>
      <c r="C108" s="13">
        <v>1</v>
      </c>
      <c r="D108" s="13" t="s">
        <v>17</v>
      </c>
      <c r="E108" s="16"/>
      <c r="F108" s="13"/>
      <c r="G108" s="13"/>
      <c r="H108" s="13"/>
      <c r="I108" s="13"/>
      <c r="J108" s="13"/>
      <c r="K108" s="13"/>
      <c r="L108" s="13"/>
      <c r="M108" s="13"/>
      <c r="N108" s="13"/>
      <c r="O108" s="13"/>
    </row>
    <row r="109" s="1" customFormat="1" spans="1:15">
      <c r="A109" s="12">
        <v>107</v>
      </c>
      <c r="B109" s="13" t="s">
        <v>210</v>
      </c>
      <c r="C109" s="13">
        <v>3</v>
      </c>
      <c r="D109" s="13" t="s">
        <v>17</v>
      </c>
      <c r="E109" s="16"/>
      <c r="F109" s="13"/>
      <c r="G109" s="13"/>
      <c r="H109" s="13"/>
      <c r="I109" s="13"/>
      <c r="J109" s="13"/>
      <c r="K109" s="13"/>
      <c r="L109" s="13"/>
      <c r="M109" s="13"/>
      <c r="N109" s="13"/>
      <c r="O109" s="13"/>
    </row>
    <row r="110" s="1" customFormat="1" spans="1:15">
      <c r="A110" s="12">
        <v>108</v>
      </c>
      <c r="B110" s="13" t="s">
        <v>211</v>
      </c>
      <c r="C110" s="13">
        <v>5</v>
      </c>
      <c r="D110" s="13" t="s">
        <v>17</v>
      </c>
      <c r="E110" s="16"/>
      <c r="F110" s="13"/>
      <c r="G110" s="13"/>
      <c r="H110" s="13"/>
      <c r="I110" s="13"/>
      <c r="J110" s="13"/>
      <c r="K110" s="13"/>
      <c r="L110" s="13"/>
      <c r="M110" s="13"/>
      <c r="N110" s="13"/>
      <c r="O110" s="13"/>
    </row>
    <row r="111" s="1" customFormat="1" spans="1:15">
      <c r="A111" s="12">
        <v>109</v>
      </c>
      <c r="B111" s="13" t="s">
        <v>212</v>
      </c>
      <c r="C111" s="13">
        <v>1</v>
      </c>
      <c r="D111" s="13" t="s">
        <v>17</v>
      </c>
      <c r="E111" s="16" t="s">
        <v>213</v>
      </c>
      <c r="F111" s="13"/>
      <c r="G111" s="13"/>
      <c r="H111" s="13"/>
      <c r="I111" s="13"/>
      <c r="J111" s="13"/>
      <c r="K111" s="13"/>
      <c r="L111" s="13"/>
      <c r="M111" s="13"/>
      <c r="N111" s="13"/>
      <c r="O111" s="13"/>
    </row>
    <row r="112" s="1" customFormat="1" ht="94.5" spans="1:15">
      <c r="A112" s="12">
        <v>110</v>
      </c>
      <c r="B112" s="13" t="s">
        <v>214</v>
      </c>
      <c r="C112" s="13">
        <v>1</v>
      </c>
      <c r="D112" s="13" t="s">
        <v>17</v>
      </c>
      <c r="E112" s="21" t="s">
        <v>215</v>
      </c>
      <c r="F112" s="22"/>
      <c r="G112" s="22"/>
      <c r="H112" s="22"/>
      <c r="I112" s="22"/>
      <c r="J112" s="22"/>
      <c r="K112" s="22"/>
      <c r="L112" s="22"/>
      <c r="M112" s="22"/>
      <c r="N112" s="22"/>
      <c r="O112" s="22"/>
    </row>
    <row r="113" s="1" customFormat="1" ht="111" spans="1:15">
      <c r="A113" s="12">
        <v>111</v>
      </c>
      <c r="B113" s="13" t="s">
        <v>216</v>
      </c>
      <c r="C113" s="13">
        <v>1</v>
      </c>
      <c r="D113" s="13" t="s">
        <v>17</v>
      </c>
      <c r="E113" s="16" t="s">
        <v>217</v>
      </c>
      <c r="F113" s="13"/>
      <c r="G113" s="13"/>
      <c r="H113" s="13"/>
      <c r="I113" s="13"/>
      <c r="J113" s="13"/>
      <c r="K113" s="13"/>
      <c r="L113" s="13"/>
      <c r="M113" s="13"/>
      <c r="N113" s="13"/>
      <c r="O113" s="13"/>
    </row>
    <row r="114" s="1" customFormat="1" ht="54" spans="1:15">
      <c r="A114" s="12">
        <v>112</v>
      </c>
      <c r="B114" s="13" t="s">
        <v>218</v>
      </c>
      <c r="C114" s="13">
        <v>2</v>
      </c>
      <c r="D114" s="13" t="s">
        <v>219</v>
      </c>
      <c r="E114" s="16" t="s">
        <v>220</v>
      </c>
      <c r="F114" s="13"/>
      <c r="G114" s="13"/>
      <c r="H114" s="13"/>
      <c r="I114" s="13"/>
      <c r="J114" s="13"/>
      <c r="K114" s="13"/>
      <c r="L114" s="13"/>
      <c r="M114" s="13"/>
      <c r="N114" s="13"/>
      <c r="O114" s="13"/>
    </row>
    <row r="115" s="1" customFormat="1" ht="27" spans="1:15">
      <c r="A115" s="12">
        <v>113</v>
      </c>
      <c r="B115" s="13" t="s">
        <v>221</v>
      </c>
      <c r="C115" s="13">
        <v>1</v>
      </c>
      <c r="D115" s="13" t="s">
        <v>17</v>
      </c>
      <c r="E115" s="16" t="s">
        <v>222</v>
      </c>
      <c r="F115" s="13"/>
      <c r="G115" s="13"/>
      <c r="H115" s="13"/>
      <c r="I115" s="13"/>
      <c r="J115" s="13"/>
      <c r="K115" s="13"/>
      <c r="L115" s="13"/>
      <c r="M115" s="13"/>
      <c r="N115" s="13"/>
      <c r="O115" s="13"/>
    </row>
    <row r="116" s="1" customFormat="1" spans="1:15">
      <c r="A116" s="12">
        <v>114</v>
      </c>
      <c r="B116" s="13" t="s">
        <v>223</v>
      </c>
      <c r="C116" s="13">
        <v>3</v>
      </c>
      <c r="D116" s="13" t="s">
        <v>17</v>
      </c>
      <c r="E116" s="16"/>
      <c r="F116" s="13"/>
      <c r="G116" s="13"/>
      <c r="H116" s="13"/>
      <c r="I116" s="13"/>
      <c r="J116" s="13"/>
      <c r="K116" s="13"/>
      <c r="L116" s="13"/>
      <c r="M116" s="13"/>
      <c r="N116" s="13"/>
      <c r="O116" s="13"/>
    </row>
    <row r="117" s="1" customFormat="1" spans="1:15">
      <c r="A117" s="12">
        <v>115</v>
      </c>
      <c r="B117" s="13" t="s">
        <v>224</v>
      </c>
      <c r="C117" s="13">
        <v>2</v>
      </c>
      <c r="D117" s="13" t="s">
        <v>17</v>
      </c>
      <c r="E117" s="16"/>
      <c r="F117" s="13"/>
      <c r="G117" s="13"/>
      <c r="H117" s="13"/>
      <c r="I117" s="13"/>
      <c r="J117" s="13"/>
      <c r="K117" s="13"/>
      <c r="L117" s="13"/>
      <c r="M117" s="13"/>
      <c r="N117" s="13"/>
      <c r="O117" s="13"/>
    </row>
    <row r="118" s="1" customFormat="1" spans="1:15">
      <c r="A118" s="12">
        <v>116</v>
      </c>
      <c r="B118" s="13" t="s">
        <v>225</v>
      </c>
      <c r="C118" s="13">
        <v>9</v>
      </c>
      <c r="D118" s="13" t="s">
        <v>17</v>
      </c>
      <c r="E118" s="16"/>
      <c r="F118" s="13"/>
      <c r="G118" s="13"/>
      <c r="H118" s="13"/>
      <c r="I118" s="13"/>
      <c r="J118" s="13"/>
      <c r="K118" s="13"/>
      <c r="L118" s="13"/>
      <c r="M118" s="13"/>
      <c r="N118" s="13"/>
      <c r="O118" s="13"/>
    </row>
    <row r="119" s="1" customFormat="1" spans="1:15">
      <c r="A119" s="12">
        <v>117</v>
      </c>
      <c r="B119" s="13" t="s">
        <v>226</v>
      </c>
      <c r="C119" s="13">
        <v>2</v>
      </c>
      <c r="D119" s="13" t="s">
        <v>17</v>
      </c>
      <c r="E119" s="16"/>
      <c r="F119" s="13"/>
      <c r="G119" s="13"/>
      <c r="H119" s="13"/>
      <c r="I119" s="13"/>
      <c r="J119" s="13"/>
      <c r="K119" s="13"/>
      <c r="L119" s="13"/>
      <c r="M119" s="13"/>
      <c r="N119" s="13"/>
      <c r="O119" s="13"/>
    </row>
    <row r="120" s="1" customFormat="1" spans="1:15">
      <c r="A120" s="12">
        <v>118</v>
      </c>
      <c r="B120" s="13" t="s">
        <v>227</v>
      </c>
      <c r="C120" s="13">
        <v>4</v>
      </c>
      <c r="D120" s="13" t="s">
        <v>17</v>
      </c>
      <c r="E120" s="16"/>
      <c r="F120" s="13"/>
      <c r="G120" s="13"/>
      <c r="H120" s="13"/>
      <c r="I120" s="13"/>
      <c r="J120" s="13"/>
      <c r="K120" s="13"/>
      <c r="L120" s="13"/>
      <c r="M120" s="13"/>
      <c r="N120" s="13"/>
      <c r="O120" s="13"/>
    </row>
    <row r="121" s="1" customFormat="1" spans="1:15">
      <c r="A121" s="12">
        <v>119</v>
      </c>
      <c r="B121" s="13" t="s">
        <v>228</v>
      </c>
      <c r="C121" s="13">
        <v>1</v>
      </c>
      <c r="D121" s="13" t="s">
        <v>17</v>
      </c>
      <c r="E121" s="16"/>
      <c r="F121" s="13"/>
      <c r="G121" s="13"/>
      <c r="H121" s="13"/>
      <c r="I121" s="13"/>
      <c r="J121" s="13"/>
      <c r="K121" s="13"/>
      <c r="L121" s="13"/>
      <c r="M121" s="13"/>
      <c r="N121" s="13"/>
      <c r="O121" s="13"/>
    </row>
    <row r="122" s="1" customFormat="1" ht="67.5" spans="1:15">
      <c r="A122" s="12">
        <v>120</v>
      </c>
      <c r="B122" s="13" t="s">
        <v>229</v>
      </c>
      <c r="C122" s="13">
        <v>3</v>
      </c>
      <c r="D122" s="13" t="s">
        <v>219</v>
      </c>
      <c r="E122" s="16" t="s">
        <v>230</v>
      </c>
      <c r="F122" s="13"/>
      <c r="G122" s="13"/>
      <c r="H122" s="13"/>
      <c r="I122" s="13"/>
      <c r="J122" s="13"/>
      <c r="K122" s="13"/>
      <c r="L122" s="13"/>
      <c r="M122" s="13"/>
      <c r="N122" s="13"/>
      <c r="O122" s="13"/>
    </row>
    <row r="123" s="1" customFormat="1" ht="54" spans="1:15">
      <c r="A123" s="12">
        <v>121</v>
      </c>
      <c r="B123" s="13" t="s">
        <v>231</v>
      </c>
      <c r="C123" s="13">
        <v>1</v>
      </c>
      <c r="D123" s="13" t="s">
        <v>219</v>
      </c>
      <c r="E123" s="16" t="s">
        <v>232</v>
      </c>
      <c r="F123" s="13"/>
      <c r="G123" s="13"/>
      <c r="H123" s="13"/>
      <c r="I123" s="13"/>
      <c r="J123" s="13"/>
      <c r="K123" s="13"/>
      <c r="L123" s="13"/>
      <c r="M123" s="13"/>
      <c r="N123" s="13"/>
      <c r="O123" s="13"/>
    </row>
    <row r="124" s="1" customFormat="1" ht="40.5" spans="1:15">
      <c r="A124" s="12">
        <v>122</v>
      </c>
      <c r="B124" s="13" t="s">
        <v>233</v>
      </c>
      <c r="C124" s="13">
        <v>1</v>
      </c>
      <c r="D124" s="13" t="s">
        <v>17</v>
      </c>
      <c r="E124" s="16" t="s">
        <v>234</v>
      </c>
      <c r="F124" s="13"/>
      <c r="G124" s="13"/>
      <c r="H124" s="13"/>
      <c r="I124" s="13"/>
      <c r="J124" s="13"/>
      <c r="K124" s="13"/>
      <c r="L124" s="13"/>
      <c r="M124" s="13"/>
      <c r="N124" s="13"/>
      <c r="O124" s="13"/>
    </row>
    <row r="125" s="1" customFormat="1" ht="40.5" spans="1:15">
      <c r="A125" s="12">
        <v>123</v>
      </c>
      <c r="B125" s="13" t="s">
        <v>235</v>
      </c>
      <c r="C125" s="13">
        <v>1</v>
      </c>
      <c r="D125" s="13" t="s">
        <v>17</v>
      </c>
      <c r="E125" s="16" t="s">
        <v>236</v>
      </c>
      <c r="F125" s="13"/>
      <c r="G125" s="13"/>
      <c r="H125" s="13"/>
      <c r="I125" s="13"/>
      <c r="J125" s="13"/>
      <c r="K125" s="13"/>
      <c r="L125" s="13"/>
      <c r="M125" s="13"/>
      <c r="N125" s="13"/>
      <c r="O125" s="13"/>
    </row>
    <row r="126" s="1" customFormat="1" ht="67.5" spans="1:15">
      <c r="A126" s="12">
        <v>124</v>
      </c>
      <c r="B126" s="13" t="s">
        <v>237</v>
      </c>
      <c r="C126" s="13">
        <v>1</v>
      </c>
      <c r="D126" s="13" t="s">
        <v>17</v>
      </c>
      <c r="E126" s="16" t="s">
        <v>238</v>
      </c>
      <c r="F126" s="13"/>
      <c r="G126" s="13"/>
      <c r="H126" s="13"/>
      <c r="I126" s="13"/>
      <c r="J126" s="13"/>
      <c r="K126" s="13"/>
      <c r="L126" s="13"/>
      <c r="M126" s="13"/>
      <c r="N126" s="13"/>
      <c r="O126" s="13"/>
    </row>
    <row r="127" s="1" customFormat="1" ht="175.5" spans="1:15">
      <c r="A127" s="12">
        <v>125</v>
      </c>
      <c r="B127" s="13" t="s">
        <v>239</v>
      </c>
      <c r="C127" s="13">
        <v>1</v>
      </c>
      <c r="D127" s="13" t="s">
        <v>219</v>
      </c>
      <c r="E127" s="16" t="s">
        <v>240</v>
      </c>
      <c r="F127" s="13"/>
      <c r="G127" s="13"/>
      <c r="H127" s="13"/>
      <c r="I127" s="13"/>
      <c r="J127" s="13"/>
      <c r="K127" s="13"/>
      <c r="L127" s="13"/>
      <c r="M127" s="13"/>
      <c r="N127" s="13"/>
      <c r="O127" s="13"/>
    </row>
    <row r="128" s="1" customFormat="1" ht="40.5" spans="1:15">
      <c r="A128" s="12">
        <v>126</v>
      </c>
      <c r="B128" s="13" t="s">
        <v>231</v>
      </c>
      <c r="C128" s="13">
        <v>7</v>
      </c>
      <c r="D128" s="13" t="s">
        <v>17</v>
      </c>
      <c r="E128" s="16" t="s">
        <v>241</v>
      </c>
      <c r="F128" s="13"/>
      <c r="G128" s="13"/>
      <c r="H128" s="13"/>
      <c r="I128" s="13"/>
      <c r="J128" s="13"/>
      <c r="K128" s="13"/>
      <c r="L128" s="13"/>
      <c r="M128" s="13"/>
      <c r="N128" s="13"/>
      <c r="O128" s="13"/>
    </row>
    <row r="129" s="1" customFormat="1" ht="40.5" spans="1:15">
      <c r="A129" s="12">
        <v>127</v>
      </c>
      <c r="B129" s="13" t="s">
        <v>242</v>
      </c>
      <c r="C129" s="13">
        <v>1</v>
      </c>
      <c r="D129" s="13" t="s">
        <v>17</v>
      </c>
      <c r="E129" s="16" t="s">
        <v>243</v>
      </c>
      <c r="F129" s="13"/>
      <c r="G129" s="13"/>
      <c r="H129" s="13"/>
      <c r="I129" s="13"/>
      <c r="J129" s="13"/>
      <c r="K129" s="13"/>
      <c r="L129" s="13"/>
      <c r="M129" s="13"/>
      <c r="N129" s="13"/>
      <c r="O129" s="13"/>
    </row>
    <row r="130" s="1" customFormat="1" ht="27" spans="1:15">
      <c r="A130" s="12">
        <v>128</v>
      </c>
      <c r="B130" s="13" t="s">
        <v>244</v>
      </c>
      <c r="C130" s="13">
        <v>4</v>
      </c>
      <c r="D130" s="13" t="s">
        <v>17</v>
      </c>
      <c r="E130" s="16" t="s">
        <v>245</v>
      </c>
      <c r="F130" s="13"/>
      <c r="G130" s="13"/>
      <c r="H130" s="13"/>
      <c r="I130" s="13"/>
      <c r="J130" s="13"/>
      <c r="K130" s="13"/>
      <c r="L130" s="13"/>
      <c r="M130" s="13"/>
      <c r="N130" s="13"/>
      <c r="O130" s="13"/>
    </row>
    <row r="131" s="1" customFormat="1" spans="1:15">
      <c r="A131" s="12">
        <v>129</v>
      </c>
      <c r="B131" s="13" t="s">
        <v>246</v>
      </c>
      <c r="C131" s="13">
        <v>1</v>
      </c>
      <c r="D131" s="13" t="s">
        <v>17</v>
      </c>
      <c r="E131" s="16"/>
      <c r="F131" s="13"/>
      <c r="G131" s="13"/>
      <c r="H131" s="13"/>
      <c r="I131" s="13"/>
      <c r="J131" s="13"/>
      <c r="K131" s="13"/>
      <c r="L131" s="13"/>
      <c r="M131" s="13"/>
      <c r="N131" s="13"/>
      <c r="O131" s="13"/>
    </row>
    <row r="132" s="1" customFormat="1" ht="54" spans="1:15">
      <c r="A132" s="12">
        <v>130</v>
      </c>
      <c r="B132" s="13" t="s">
        <v>247</v>
      </c>
      <c r="C132" s="13">
        <v>1</v>
      </c>
      <c r="D132" s="13" t="s">
        <v>17</v>
      </c>
      <c r="E132" s="17" t="s">
        <v>248</v>
      </c>
      <c r="F132" s="17"/>
      <c r="G132" s="17"/>
      <c r="H132" s="17"/>
      <c r="I132" s="17"/>
      <c r="J132" s="17"/>
      <c r="K132" s="17"/>
      <c r="L132" s="17"/>
      <c r="M132" s="17"/>
      <c r="N132" s="17"/>
      <c r="O132" s="17"/>
    </row>
    <row r="133" s="1" customFormat="1" ht="27" spans="1:15">
      <c r="A133" s="12">
        <v>131</v>
      </c>
      <c r="B133" s="13" t="s">
        <v>249</v>
      </c>
      <c r="C133" s="13">
        <v>21</v>
      </c>
      <c r="D133" s="13" t="s">
        <v>17</v>
      </c>
      <c r="E133" s="16"/>
      <c r="F133" s="13"/>
      <c r="G133" s="13"/>
      <c r="H133" s="13"/>
      <c r="I133" s="13"/>
      <c r="J133" s="13"/>
      <c r="K133" s="13"/>
      <c r="L133" s="13"/>
      <c r="M133" s="13"/>
      <c r="N133" s="13"/>
      <c r="O133" s="13"/>
    </row>
    <row r="134" s="1" customFormat="1" spans="1:15">
      <c r="A134" s="12">
        <v>132</v>
      </c>
      <c r="B134" s="13" t="s">
        <v>250</v>
      </c>
      <c r="C134" s="13">
        <v>6</v>
      </c>
      <c r="D134" s="13" t="s">
        <v>17</v>
      </c>
      <c r="E134" s="16"/>
      <c r="F134" s="13"/>
      <c r="G134" s="13"/>
      <c r="H134" s="13"/>
      <c r="I134" s="13"/>
      <c r="J134" s="13"/>
      <c r="K134" s="13"/>
      <c r="L134" s="13"/>
      <c r="M134" s="13"/>
      <c r="N134" s="13"/>
      <c r="O134" s="13"/>
    </row>
    <row r="135" s="1" customFormat="1" spans="1:15">
      <c r="A135" s="12">
        <v>133</v>
      </c>
      <c r="B135" s="13" t="s">
        <v>251</v>
      </c>
      <c r="C135" s="13">
        <v>1</v>
      </c>
      <c r="D135" s="13" t="s">
        <v>17</v>
      </c>
      <c r="E135" s="16"/>
      <c r="F135" s="13"/>
      <c r="G135" s="13"/>
      <c r="H135" s="13"/>
      <c r="I135" s="13"/>
      <c r="J135" s="13"/>
      <c r="K135" s="13"/>
      <c r="L135" s="13"/>
      <c r="M135" s="13"/>
      <c r="N135" s="13"/>
      <c r="O135" s="13"/>
    </row>
    <row r="136" s="1" customFormat="1" ht="54" spans="1:15">
      <c r="A136" s="12">
        <v>134</v>
      </c>
      <c r="B136" s="13" t="s">
        <v>252</v>
      </c>
      <c r="C136" s="13">
        <v>1</v>
      </c>
      <c r="D136" s="13" t="s">
        <v>219</v>
      </c>
      <c r="E136" s="16" t="s">
        <v>253</v>
      </c>
      <c r="F136" s="13"/>
      <c r="G136" s="13"/>
      <c r="H136" s="13"/>
      <c r="I136" s="13"/>
      <c r="J136" s="13"/>
      <c r="K136" s="13"/>
      <c r="L136" s="13"/>
      <c r="M136" s="13"/>
      <c r="N136" s="13"/>
      <c r="O136" s="13"/>
    </row>
    <row r="137" s="1" customFormat="1" ht="40.5" spans="1:15">
      <c r="A137" s="12">
        <v>135</v>
      </c>
      <c r="B137" s="13" t="s">
        <v>254</v>
      </c>
      <c r="C137" s="13">
        <v>1</v>
      </c>
      <c r="D137" s="13" t="s">
        <v>17</v>
      </c>
      <c r="E137" s="16" t="s">
        <v>255</v>
      </c>
      <c r="F137" s="13"/>
      <c r="G137" s="13"/>
      <c r="H137" s="13"/>
      <c r="I137" s="13"/>
      <c r="J137" s="13"/>
      <c r="K137" s="13"/>
      <c r="L137" s="13"/>
      <c r="M137" s="13"/>
      <c r="N137" s="13"/>
      <c r="O137" s="13"/>
    </row>
    <row r="138" s="1" customFormat="1" spans="1:15">
      <c r="A138" s="12">
        <v>136</v>
      </c>
      <c r="B138" s="13" t="s">
        <v>256</v>
      </c>
      <c r="C138" s="13">
        <v>7</v>
      </c>
      <c r="D138" s="13" t="s">
        <v>17</v>
      </c>
      <c r="E138" s="16"/>
      <c r="F138" s="13"/>
      <c r="G138" s="13"/>
      <c r="H138" s="13"/>
      <c r="I138" s="13"/>
      <c r="J138" s="13"/>
      <c r="K138" s="13"/>
      <c r="L138" s="13"/>
      <c r="M138" s="13"/>
      <c r="N138" s="13"/>
      <c r="O138" s="13"/>
    </row>
    <row r="139" s="1" customFormat="1" spans="1:15">
      <c r="A139" s="12">
        <v>137</v>
      </c>
      <c r="B139" s="13" t="s">
        <v>257</v>
      </c>
      <c r="C139" s="13">
        <v>1</v>
      </c>
      <c r="D139" s="13" t="s">
        <v>17</v>
      </c>
      <c r="E139" s="16"/>
      <c r="F139" s="13"/>
      <c r="G139" s="13"/>
      <c r="H139" s="13"/>
      <c r="I139" s="13"/>
      <c r="J139" s="13"/>
      <c r="K139" s="13"/>
      <c r="L139" s="13"/>
      <c r="M139" s="13"/>
      <c r="N139" s="13"/>
      <c r="O139" s="13"/>
    </row>
    <row r="140" s="1" customFormat="1" ht="54" spans="1:15">
      <c r="A140" s="12">
        <v>138</v>
      </c>
      <c r="B140" s="13" t="s">
        <v>258</v>
      </c>
      <c r="C140" s="13">
        <v>3</v>
      </c>
      <c r="D140" s="13" t="s">
        <v>219</v>
      </c>
      <c r="E140" s="16" t="s">
        <v>259</v>
      </c>
      <c r="F140" s="13"/>
      <c r="G140" s="13"/>
      <c r="H140" s="13"/>
      <c r="I140" s="13"/>
      <c r="J140" s="13"/>
      <c r="K140" s="13"/>
      <c r="L140" s="13"/>
      <c r="M140" s="13"/>
      <c r="N140" s="13"/>
      <c r="O140" s="13"/>
    </row>
    <row r="141" s="1" customFormat="1" ht="40.5" spans="1:15">
      <c r="A141" s="12">
        <v>139</v>
      </c>
      <c r="B141" s="13" t="s">
        <v>260</v>
      </c>
      <c r="C141" s="13">
        <v>1</v>
      </c>
      <c r="D141" s="13" t="s">
        <v>17</v>
      </c>
      <c r="E141" s="16" t="s">
        <v>261</v>
      </c>
      <c r="F141" s="13"/>
      <c r="G141" s="13"/>
      <c r="H141" s="13"/>
      <c r="I141" s="13"/>
      <c r="J141" s="13"/>
      <c r="K141" s="13"/>
      <c r="L141" s="13"/>
      <c r="M141" s="13"/>
      <c r="N141" s="13"/>
      <c r="O141" s="13"/>
    </row>
    <row r="142" s="1" customFormat="1" spans="1:15">
      <c r="A142" s="12">
        <v>140</v>
      </c>
      <c r="B142" s="13" t="s">
        <v>262</v>
      </c>
      <c r="C142" s="13">
        <v>1</v>
      </c>
      <c r="D142" s="13" t="s">
        <v>17</v>
      </c>
      <c r="E142" s="16"/>
      <c r="F142" s="13"/>
      <c r="G142" s="13"/>
      <c r="H142" s="13"/>
      <c r="I142" s="13"/>
      <c r="J142" s="13"/>
      <c r="K142" s="13"/>
      <c r="L142" s="13"/>
      <c r="M142" s="13"/>
      <c r="N142" s="13"/>
      <c r="O142" s="13"/>
    </row>
    <row r="143" s="1" customFormat="1" ht="27" spans="1:15">
      <c r="A143" s="12">
        <v>141</v>
      </c>
      <c r="B143" s="13" t="s">
        <v>263</v>
      </c>
      <c r="C143" s="13">
        <v>3</v>
      </c>
      <c r="D143" s="13" t="s">
        <v>17</v>
      </c>
      <c r="E143" s="16" t="s">
        <v>264</v>
      </c>
      <c r="F143" s="13"/>
      <c r="G143" s="13"/>
      <c r="H143" s="13"/>
      <c r="I143" s="13"/>
      <c r="J143" s="13"/>
      <c r="K143" s="13"/>
      <c r="L143" s="13"/>
      <c r="M143" s="13"/>
      <c r="N143" s="13"/>
      <c r="O143" s="13"/>
    </row>
    <row r="144" s="1" customFormat="1" ht="54" spans="1:15">
      <c r="A144" s="12">
        <v>142</v>
      </c>
      <c r="B144" s="13" t="s">
        <v>265</v>
      </c>
      <c r="C144" s="13">
        <v>1</v>
      </c>
      <c r="D144" s="13" t="s">
        <v>17</v>
      </c>
      <c r="E144" s="16" t="s">
        <v>266</v>
      </c>
      <c r="F144" s="13"/>
      <c r="G144" s="13"/>
      <c r="H144" s="13"/>
      <c r="I144" s="13"/>
      <c r="J144" s="13"/>
      <c r="K144" s="13"/>
      <c r="L144" s="13"/>
      <c r="M144" s="13"/>
      <c r="N144" s="13"/>
      <c r="O144" s="13"/>
    </row>
    <row r="145" s="1" customFormat="1" ht="81" spans="1:15">
      <c r="A145" s="12">
        <v>143</v>
      </c>
      <c r="B145" s="13" t="s">
        <v>267</v>
      </c>
      <c r="C145" s="13">
        <v>1</v>
      </c>
      <c r="D145" s="13" t="s">
        <v>17</v>
      </c>
      <c r="E145" s="16" t="s">
        <v>268</v>
      </c>
      <c r="F145" s="13"/>
      <c r="G145" s="13"/>
      <c r="H145" s="13"/>
      <c r="I145" s="13"/>
      <c r="J145" s="13"/>
      <c r="K145" s="13"/>
      <c r="L145" s="13"/>
      <c r="M145" s="13"/>
      <c r="N145" s="13"/>
      <c r="O145" s="13"/>
    </row>
    <row r="146" s="1" customFormat="1" spans="1:15">
      <c r="A146" s="12">
        <v>144</v>
      </c>
      <c r="B146" s="13" t="s">
        <v>269</v>
      </c>
      <c r="C146" s="13">
        <v>3</v>
      </c>
      <c r="D146" s="13" t="s">
        <v>17</v>
      </c>
      <c r="E146" s="16"/>
      <c r="F146" s="13"/>
      <c r="G146" s="13"/>
      <c r="H146" s="13"/>
      <c r="I146" s="13"/>
      <c r="J146" s="13"/>
      <c r="K146" s="13"/>
      <c r="L146" s="13"/>
      <c r="M146" s="13"/>
      <c r="N146" s="13"/>
      <c r="O146" s="13"/>
    </row>
    <row r="147" s="1" customFormat="1" spans="1:15">
      <c r="A147" s="12">
        <v>145</v>
      </c>
      <c r="B147" s="13" t="s">
        <v>270</v>
      </c>
      <c r="C147" s="13">
        <v>2</v>
      </c>
      <c r="D147" s="13" t="s">
        <v>17</v>
      </c>
      <c r="E147" s="16"/>
      <c r="F147" s="13"/>
      <c r="G147" s="13"/>
      <c r="H147" s="13"/>
      <c r="I147" s="13"/>
      <c r="J147" s="13"/>
      <c r="K147" s="13"/>
      <c r="L147" s="13"/>
      <c r="M147" s="13"/>
      <c r="N147" s="13"/>
      <c r="O147" s="13"/>
    </row>
    <row r="148" s="1" customFormat="1" spans="1:15">
      <c r="A148" s="12">
        <v>146</v>
      </c>
      <c r="B148" s="13" t="s">
        <v>271</v>
      </c>
      <c r="C148" s="13">
        <v>4</v>
      </c>
      <c r="D148" s="13" t="s">
        <v>17</v>
      </c>
      <c r="E148" s="16"/>
      <c r="F148" s="13"/>
      <c r="G148" s="13"/>
      <c r="H148" s="13"/>
      <c r="I148" s="13"/>
      <c r="J148" s="13"/>
      <c r="K148" s="13"/>
      <c r="L148" s="13"/>
      <c r="M148" s="13"/>
      <c r="N148" s="13"/>
      <c r="O148" s="13"/>
    </row>
    <row r="149" s="1" customFormat="1" spans="1:15">
      <c r="A149" s="12">
        <v>147</v>
      </c>
      <c r="B149" s="13" t="s">
        <v>272</v>
      </c>
      <c r="C149" s="13">
        <v>2</v>
      </c>
      <c r="D149" s="13" t="s">
        <v>17</v>
      </c>
      <c r="E149" s="16"/>
      <c r="F149" s="13"/>
      <c r="G149" s="13"/>
      <c r="H149" s="13"/>
      <c r="I149" s="13"/>
      <c r="J149" s="13"/>
      <c r="K149" s="13"/>
      <c r="L149" s="13"/>
      <c r="M149" s="13"/>
      <c r="N149" s="13"/>
      <c r="O149" s="13"/>
    </row>
    <row r="150" s="1" customFormat="1" ht="54" spans="1:15">
      <c r="A150" s="12">
        <v>148</v>
      </c>
      <c r="B150" s="13" t="s">
        <v>273</v>
      </c>
      <c r="C150" s="13">
        <v>1</v>
      </c>
      <c r="D150" s="13" t="s">
        <v>219</v>
      </c>
      <c r="E150" s="16" t="s">
        <v>274</v>
      </c>
      <c r="F150" s="13"/>
      <c r="G150" s="13"/>
      <c r="H150" s="13"/>
      <c r="I150" s="13"/>
      <c r="J150" s="13"/>
      <c r="K150" s="13"/>
      <c r="L150" s="13"/>
      <c r="M150" s="13"/>
      <c r="N150" s="13"/>
      <c r="O150" s="13"/>
    </row>
    <row r="151" s="1" customFormat="1" ht="54" spans="1:15">
      <c r="A151" s="12">
        <v>149</v>
      </c>
      <c r="B151" s="13" t="s">
        <v>275</v>
      </c>
      <c r="C151" s="13">
        <v>1</v>
      </c>
      <c r="D151" s="13" t="s">
        <v>219</v>
      </c>
      <c r="E151" s="16" t="s">
        <v>276</v>
      </c>
      <c r="F151" s="13"/>
      <c r="G151" s="13"/>
      <c r="H151" s="13"/>
      <c r="I151" s="13"/>
      <c r="J151" s="13"/>
      <c r="K151" s="13"/>
      <c r="L151" s="13"/>
      <c r="M151" s="13"/>
      <c r="N151" s="13"/>
      <c r="O151" s="13"/>
    </row>
    <row r="152" s="1" customFormat="1" ht="81" spans="1:15">
      <c r="A152" s="12">
        <v>150</v>
      </c>
      <c r="B152" s="13" t="s">
        <v>277</v>
      </c>
      <c r="C152" s="13">
        <v>1</v>
      </c>
      <c r="D152" s="13" t="s">
        <v>219</v>
      </c>
      <c r="E152" s="16" t="s">
        <v>278</v>
      </c>
      <c r="F152" s="13"/>
      <c r="G152" s="13"/>
      <c r="H152" s="13"/>
      <c r="I152" s="13"/>
      <c r="J152" s="13"/>
      <c r="K152" s="13"/>
      <c r="L152" s="13"/>
      <c r="M152" s="13"/>
      <c r="N152" s="13"/>
      <c r="O152" s="13"/>
    </row>
    <row r="153" s="1" customFormat="1" spans="1:15">
      <c r="A153" s="12">
        <v>151</v>
      </c>
      <c r="B153" s="13" t="s">
        <v>279</v>
      </c>
      <c r="C153" s="13">
        <v>1</v>
      </c>
      <c r="D153" s="13" t="s">
        <v>17</v>
      </c>
      <c r="E153" s="16"/>
      <c r="F153" s="13"/>
      <c r="G153" s="13"/>
      <c r="H153" s="13"/>
      <c r="I153" s="13"/>
      <c r="J153" s="13"/>
      <c r="K153" s="13"/>
      <c r="L153" s="13"/>
      <c r="M153" s="13"/>
      <c r="N153" s="13"/>
      <c r="O153" s="13"/>
    </row>
    <row r="154" s="1" customFormat="1" ht="27" spans="1:15">
      <c r="A154" s="12">
        <v>152</v>
      </c>
      <c r="B154" s="13" t="s">
        <v>280</v>
      </c>
      <c r="C154" s="13">
        <v>1</v>
      </c>
      <c r="D154" s="13" t="s">
        <v>17</v>
      </c>
      <c r="E154" s="16" t="s">
        <v>281</v>
      </c>
      <c r="F154" s="13"/>
      <c r="G154" s="13"/>
      <c r="H154" s="13"/>
      <c r="I154" s="13"/>
      <c r="J154" s="13"/>
      <c r="K154" s="13"/>
      <c r="L154" s="13"/>
      <c r="M154" s="13"/>
      <c r="N154" s="13"/>
      <c r="O154" s="13"/>
    </row>
    <row r="155" s="1" customFormat="1" spans="1:15">
      <c r="A155" s="12">
        <v>153</v>
      </c>
      <c r="B155" s="13" t="s">
        <v>282</v>
      </c>
      <c r="C155" s="13">
        <v>1</v>
      </c>
      <c r="D155" s="13" t="s">
        <v>17</v>
      </c>
      <c r="E155" s="16" t="s">
        <v>283</v>
      </c>
      <c r="F155" s="13"/>
      <c r="G155" s="13"/>
      <c r="H155" s="13"/>
      <c r="I155" s="13"/>
      <c r="J155" s="13"/>
      <c r="K155" s="13"/>
      <c r="L155" s="13"/>
      <c r="M155" s="13"/>
      <c r="N155" s="13"/>
      <c r="O155" s="13"/>
    </row>
    <row r="156" s="1" customFormat="1" ht="27" customHeight="1" spans="1:15">
      <c r="A156" s="12">
        <v>154</v>
      </c>
      <c r="B156" s="13" t="s">
        <v>284</v>
      </c>
      <c r="C156" s="13">
        <v>3</v>
      </c>
      <c r="D156" s="13" t="s">
        <v>219</v>
      </c>
      <c r="E156" s="16" t="s">
        <v>285</v>
      </c>
      <c r="F156" s="13"/>
      <c r="G156" s="13"/>
      <c r="H156" s="13"/>
      <c r="I156" s="13"/>
      <c r="J156" s="13"/>
      <c r="K156" s="13"/>
      <c r="L156" s="13"/>
      <c r="M156" s="13"/>
      <c r="N156" s="13"/>
      <c r="O156" s="13"/>
    </row>
    <row r="157" s="1" customFormat="1" ht="67.5" spans="1:15">
      <c r="A157" s="12">
        <v>155</v>
      </c>
      <c r="B157" s="13" t="s">
        <v>286</v>
      </c>
      <c r="C157" s="13">
        <v>11</v>
      </c>
      <c r="D157" s="13" t="s">
        <v>219</v>
      </c>
      <c r="E157" s="17" t="s">
        <v>287</v>
      </c>
      <c r="F157" s="17"/>
      <c r="G157" s="17"/>
      <c r="H157" s="17"/>
      <c r="I157" s="17"/>
      <c r="J157" s="17"/>
      <c r="K157" s="17"/>
      <c r="L157" s="17"/>
      <c r="M157" s="17"/>
      <c r="N157" s="17"/>
      <c r="O157" s="17"/>
    </row>
    <row r="158" s="1" customFormat="1" ht="40.5" spans="1:15">
      <c r="A158" s="12">
        <v>156</v>
      </c>
      <c r="B158" s="13" t="s">
        <v>288</v>
      </c>
      <c r="C158" s="13">
        <v>1</v>
      </c>
      <c r="D158" s="13" t="s">
        <v>17</v>
      </c>
      <c r="E158" s="16" t="s">
        <v>289</v>
      </c>
      <c r="F158" s="13"/>
      <c r="G158" s="13"/>
      <c r="H158" s="13"/>
      <c r="I158" s="13"/>
      <c r="J158" s="13"/>
      <c r="K158" s="13"/>
      <c r="L158" s="13"/>
      <c r="M158" s="13"/>
      <c r="N158" s="13"/>
      <c r="O158" s="13"/>
    </row>
    <row r="159" s="1" customFormat="1" ht="27" spans="1:15">
      <c r="A159" s="12">
        <v>157</v>
      </c>
      <c r="B159" s="13" t="s">
        <v>290</v>
      </c>
      <c r="C159" s="13">
        <v>1</v>
      </c>
      <c r="D159" s="13" t="s">
        <v>17</v>
      </c>
      <c r="E159" s="16" t="s">
        <v>291</v>
      </c>
      <c r="F159" s="13"/>
      <c r="G159" s="13"/>
      <c r="H159" s="13"/>
      <c r="I159" s="13"/>
      <c r="J159" s="13"/>
      <c r="K159" s="13"/>
      <c r="L159" s="13"/>
      <c r="M159" s="13"/>
      <c r="N159" s="13"/>
      <c r="O159" s="13"/>
    </row>
    <row r="160" s="1" customFormat="1" ht="27" spans="1:15">
      <c r="A160" s="12">
        <v>158</v>
      </c>
      <c r="B160" s="13" t="s">
        <v>292</v>
      </c>
      <c r="C160" s="13">
        <v>1</v>
      </c>
      <c r="D160" s="13" t="s">
        <v>17</v>
      </c>
      <c r="E160" s="16" t="s">
        <v>293</v>
      </c>
      <c r="F160" s="13"/>
      <c r="G160" s="13"/>
      <c r="H160" s="13"/>
      <c r="I160" s="13"/>
      <c r="J160" s="13"/>
      <c r="K160" s="13"/>
      <c r="L160" s="13"/>
      <c r="M160" s="13"/>
      <c r="N160" s="13"/>
      <c r="O160" s="13"/>
    </row>
    <row r="161" s="1" customFormat="1" ht="54" spans="1:15">
      <c r="A161" s="12">
        <v>159</v>
      </c>
      <c r="B161" s="13" t="s">
        <v>294</v>
      </c>
      <c r="C161" s="13">
        <v>1</v>
      </c>
      <c r="D161" s="13" t="s">
        <v>17</v>
      </c>
      <c r="E161" s="17" t="s">
        <v>295</v>
      </c>
      <c r="F161" s="17"/>
      <c r="G161" s="17"/>
      <c r="H161" s="17"/>
      <c r="I161" s="17"/>
      <c r="J161" s="17"/>
      <c r="K161" s="17"/>
      <c r="L161" s="17"/>
      <c r="M161" s="17"/>
      <c r="N161" s="17"/>
      <c r="O161" s="17"/>
    </row>
    <row r="162" s="1" customFormat="1" spans="1:15">
      <c r="A162" s="12">
        <v>160</v>
      </c>
      <c r="B162" s="13" t="s">
        <v>296</v>
      </c>
      <c r="C162" s="13">
        <v>1</v>
      </c>
      <c r="D162" s="13" t="s">
        <v>17</v>
      </c>
      <c r="E162" s="16"/>
      <c r="F162" s="13"/>
      <c r="G162" s="13"/>
      <c r="H162" s="13"/>
      <c r="I162" s="13"/>
      <c r="J162" s="13"/>
      <c r="K162" s="13"/>
      <c r="L162" s="13"/>
      <c r="M162" s="13"/>
      <c r="N162" s="13"/>
      <c r="O162" s="13"/>
    </row>
    <row r="163" s="1" customFormat="1" ht="54" spans="1:15">
      <c r="A163" s="12">
        <v>161</v>
      </c>
      <c r="B163" s="13" t="s">
        <v>297</v>
      </c>
      <c r="C163" s="13">
        <v>1</v>
      </c>
      <c r="D163" s="13" t="s">
        <v>219</v>
      </c>
      <c r="E163" s="16" t="s">
        <v>298</v>
      </c>
      <c r="F163" s="23"/>
      <c r="G163" s="23"/>
      <c r="H163" s="23"/>
      <c r="I163" s="23"/>
      <c r="J163" s="23"/>
      <c r="K163" s="23"/>
      <c r="L163" s="23"/>
      <c r="M163" s="23"/>
      <c r="N163" s="23"/>
      <c r="O163" s="23"/>
    </row>
    <row r="164" s="1" customFormat="1" ht="54" spans="1:15">
      <c r="A164" s="12">
        <v>162</v>
      </c>
      <c r="B164" s="13" t="s">
        <v>299</v>
      </c>
      <c r="C164" s="13">
        <v>1</v>
      </c>
      <c r="D164" s="13" t="s">
        <v>17</v>
      </c>
      <c r="E164" s="16" t="s">
        <v>300</v>
      </c>
      <c r="F164" s="23"/>
      <c r="G164" s="23"/>
      <c r="H164" s="23"/>
      <c r="I164" s="23"/>
      <c r="J164" s="23"/>
      <c r="K164" s="23"/>
      <c r="L164" s="23"/>
      <c r="M164" s="23"/>
      <c r="N164" s="23"/>
      <c r="O164" s="23"/>
    </row>
    <row r="165" s="1" customFormat="1" ht="108" spans="1:15">
      <c r="A165" s="12">
        <v>163</v>
      </c>
      <c r="B165" s="13" t="s">
        <v>301</v>
      </c>
      <c r="C165" s="13">
        <v>2</v>
      </c>
      <c r="D165" s="13" t="s">
        <v>17</v>
      </c>
      <c r="E165" s="16" t="s">
        <v>302</v>
      </c>
      <c r="F165" s="13"/>
      <c r="G165" s="13"/>
      <c r="H165" s="13"/>
      <c r="I165" s="13"/>
      <c r="J165" s="13"/>
      <c r="K165" s="13"/>
      <c r="L165" s="13"/>
      <c r="M165" s="13"/>
      <c r="N165" s="13"/>
      <c r="O165" s="13"/>
    </row>
    <row r="166" s="1" customFormat="1" ht="54" spans="1:15">
      <c r="A166" s="12">
        <v>164</v>
      </c>
      <c r="B166" s="13" t="s">
        <v>303</v>
      </c>
      <c r="C166" s="13">
        <v>4</v>
      </c>
      <c r="D166" s="13" t="s">
        <v>17</v>
      </c>
      <c r="E166" s="16" t="s">
        <v>304</v>
      </c>
      <c r="F166" s="13"/>
      <c r="G166" s="13"/>
      <c r="H166" s="13"/>
      <c r="I166" s="13"/>
      <c r="J166" s="13"/>
      <c r="K166" s="13"/>
      <c r="L166" s="13"/>
      <c r="M166" s="13"/>
      <c r="N166" s="13"/>
      <c r="O166" s="13"/>
    </row>
    <row r="167" s="1" customFormat="1" ht="81" spans="1:15">
      <c r="A167" s="12">
        <v>165</v>
      </c>
      <c r="B167" s="13" t="s">
        <v>305</v>
      </c>
      <c r="C167" s="13">
        <v>1</v>
      </c>
      <c r="D167" s="13" t="s">
        <v>17</v>
      </c>
      <c r="E167" s="16" t="s">
        <v>306</v>
      </c>
      <c r="F167" s="13"/>
      <c r="G167" s="13"/>
      <c r="H167" s="13"/>
      <c r="I167" s="13"/>
      <c r="J167" s="13"/>
      <c r="K167" s="13"/>
      <c r="L167" s="13"/>
      <c r="M167" s="13"/>
      <c r="N167" s="13"/>
      <c r="O167" s="13"/>
    </row>
    <row r="168" s="1" customFormat="1" ht="54" spans="1:15">
      <c r="A168" s="12">
        <v>166</v>
      </c>
      <c r="B168" s="13" t="s">
        <v>307</v>
      </c>
      <c r="C168" s="13">
        <v>3</v>
      </c>
      <c r="D168" s="13" t="s">
        <v>219</v>
      </c>
      <c r="E168" s="16" t="s">
        <v>308</v>
      </c>
      <c r="F168" s="13"/>
      <c r="G168" s="13"/>
      <c r="H168" s="13"/>
      <c r="I168" s="13"/>
      <c r="J168" s="13"/>
      <c r="K168" s="13"/>
      <c r="L168" s="13"/>
      <c r="M168" s="13"/>
      <c r="N168" s="13"/>
      <c r="O168" s="13"/>
    </row>
    <row r="169" s="1" customFormat="1" ht="148.5" spans="1:15">
      <c r="A169" s="12">
        <v>167</v>
      </c>
      <c r="B169" s="13" t="s">
        <v>309</v>
      </c>
      <c r="C169" s="13">
        <v>1</v>
      </c>
      <c r="D169" s="13" t="s">
        <v>17</v>
      </c>
      <c r="E169" s="16" t="s">
        <v>310</v>
      </c>
      <c r="F169" s="13"/>
      <c r="G169" s="13"/>
      <c r="H169" s="13"/>
      <c r="I169" s="13"/>
      <c r="J169" s="13"/>
      <c r="K169" s="13"/>
      <c r="L169" s="13"/>
      <c r="M169" s="13"/>
      <c r="N169" s="13"/>
      <c r="O169" s="13"/>
    </row>
    <row r="170" s="1" customFormat="1" ht="148.5" spans="1:15">
      <c r="A170" s="12">
        <v>168</v>
      </c>
      <c r="B170" s="13" t="s">
        <v>311</v>
      </c>
      <c r="C170" s="13">
        <v>3</v>
      </c>
      <c r="D170" s="13" t="s">
        <v>17</v>
      </c>
      <c r="E170" s="17" t="s">
        <v>312</v>
      </c>
      <c r="F170" s="17"/>
      <c r="G170" s="17"/>
      <c r="H170" s="17"/>
      <c r="I170" s="17"/>
      <c r="J170" s="17"/>
      <c r="K170" s="17"/>
      <c r="L170" s="17"/>
      <c r="M170" s="17"/>
      <c r="N170" s="17"/>
      <c r="O170" s="17"/>
    </row>
    <row r="171" s="1" customFormat="1" spans="1:15">
      <c r="A171" s="12">
        <v>169</v>
      </c>
      <c r="B171" s="13" t="s">
        <v>313</v>
      </c>
      <c r="C171" s="13">
        <v>1</v>
      </c>
      <c r="D171" s="13" t="s">
        <v>17</v>
      </c>
      <c r="E171" s="16"/>
      <c r="F171" s="13"/>
      <c r="G171" s="13"/>
      <c r="H171" s="13"/>
      <c r="I171" s="13"/>
      <c r="J171" s="13"/>
      <c r="K171" s="13"/>
      <c r="L171" s="13"/>
      <c r="M171" s="13"/>
      <c r="N171" s="13"/>
      <c r="O171" s="13"/>
    </row>
    <row r="172" s="1" customFormat="1" spans="1:15">
      <c r="A172" s="12">
        <v>170</v>
      </c>
      <c r="B172" s="13" t="s">
        <v>314</v>
      </c>
      <c r="C172" s="13">
        <v>2</v>
      </c>
      <c r="D172" s="13" t="s">
        <v>17</v>
      </c>
      <c r="E172" s="16"/>
      <c r="F172" s="13"/>
      <c r="G172" s="13"/>
      <c r="H172" s="13"/>
      <c r="I172" s="13"/>
      <c r="J172" s="13"/>
      <c r="K172" s="13"/>
      <c r="L172" s="13"/>
      <c r="M172" s="13"/>
      <c r="N172" s="13"/>
      <c r="O172" s="13"/>
    </row>
    <row r="173" s="1" customFormat="1" spans="1:15">
      <c r="A173" s="12">
        <v>171</v>
      </c>
      <c r="B173" s="13" t="s">
        <v>315</v>
      </c>
      <c r="C173" s="13">
        <v>2</v>
      </c>
      <c r="D173" s="13" t="s">
        <v>17</v>
      </c>
      <c r="E173" s="16"/>
      <c r="F173" s="13"/>
      <c r="G173" s="13"/>
      <c r="H173" s="13"/>
      <c r="I173" s="13"/>
      <c r="J173" s="13"/>
      <c r="K173" s="13"/>
      <c r="L173" s="13"/>
      <c r="M173" s="13"/>
      <c r="N173" s="13"/>
      <c r="O173" s="13"/>
    </row>
    <row r="174" s="1" customFormat="1" spans="1:15">
      <c r="A174" s="12">
        <v>172</v>
      </c>
      <c r="B174" s="13" t="s">
        <v>316</v>
      </c>
      <c r="C174" s="13">
        <v>2</v>
      </c>
      <c r="D174" s="13" t="s">
        <v>17</v>
      </c>
      <c r="E174" s="16"/>
      <c r="F174" s="13"/>
      <c r="G174" s="13"/>
      <c r="H174" s="13"/>
      <c r="I174" s="13"/>
      <c r="J174" s="13"/>
      <c r="K174" s="13"/>
      <c r="L174" s="13"/>
      <c r="M174" s="13"/>
      <c r="N174" s="13"/>
      <c r="O174" s="13"/>
    </row>
    <row r="175" s="1" customFormat="1" spans="1:15">
      <c r="A175" s="12">
        <v>173</v>
      </c>
      <c r="B175" s="13" t="s">
        <v>317</v>
      </c>
      <c r="C175" s="13">
        <v>1</v>
      </c>
      <c r="D175" s="13" t="s">
        <v>17</v>
      </c>
      <c r="E175" s="16"/>
      <c r="F175" s="13"/>
      <c r="G175" s="13"/>
      <c r="H175" s="13"/>
      <c r="I175" s="13"/>
      <c r="J175" s="13"/>
      <c r="K175" s="13"/>
      <c r="L175" s="13"/>
      <c r="M175" s="13"/>
      <c r="N175" s="13"/>
      <c r="O175" s="13"/>
    </row>
    <row r="176" s="1" customFormat="1" spans="1:15">
      <c r="A176" s="12">
        <v>174</v>
      </c>
      <c r="B176" s="13" t="s">
        <v>318</v>
      </c>
      <c r="C176" s="13">
        <v>1</v>
      </c>
      <c r="D176" s="13" t="s">
        <v>17</v>
      </c>
      <c r="E176" s="16"/>
      <c r="F176" s="13"/>
      <c r="G176" s="13"/>
      <c r="H176" s="13"/>
      <c r="I176" s="13"/>
      <c r="J176" s="13"/>
      <c r="K176" s="13"/>
      <c r="L176" s="13"/>
      <c r="M176" s="13"/>
      <c r="N176" s="13"/>
      <c r="O176" s="13"/>
    </row>
    <row r="177" s="1" customFormat="1" spans="1:15">
      <c r="A177" s="12">
        <v>175</v>
      </c>
      <c r="B177" s="13" t="s">
        <v>319</v>
      </c>
      <c r="C177" s="13">
        <v>1</v>
      </c>
      <c r="D177" s="13" t="s">
        <v>17</v>
      </c>
      <c r="E177" s="16"/>
      <c r="F177" s="13"/>
      <c r="G177" s="13"/>
      <c r="H177" s="13"/>
      <c r="I177" s="13"/>
      <c r="J177" s="13"/>
      <c r="K177" s="13"/>
      <c r="L177" s="13"/>
      <c r="M177" s="13"/>
      <c r="N177" s="13"/>
      <c r="O177" s="13"/>
    </row>
    <row r="178" s="1" customFormat="1" ht="54" spans="1:15">
      <c r="A178" s="12" t="s">
        <v>320</v>
      </c>
      <c r="B178" s="13" t="s">
        <v>321</v>
      </c>
      <c r="C178" s="13">
        <v>1</v>
      </c>
      <c r="D178" s="13" t="s">
        <v>17</v>
      </c>
      <c r="E178" s="16" t="s">
        <v>322</v>
      </c>
      <c r="F178" s="13"/>
      <c r="G178" s="13"/>
      <c r="H178" s="13"/>
      <c r="I178" s="13"/>
      <c r="J178" s="13"/>
      <c r="K178" s="13"/>
      <c r="L178" s="13"/>
      <c r="M178" s="13"/>
      <c r="N178" s="13"/>
      <c r="O178" s="13"/>
    </row>
    <row r="179" s="1" customFormat="1" spans="1:15">
      <c r="A179" s="12">
        <v>176</v>
      </c>
      <c r="B179" s="13" t="s">
        <v>323</v>
      </c>
      <c r="C179" s="13">
        <v>4</v>
      </c>
      <c r="D179" s="13" t="s">
        <v>17</v>
      </c>
      <c r="E179" s="16"/>
      <c r="F179" s="13"/>
      <c r="G179" s="13"/>
      <c r="H179" s="13"/>
      <c r="I179" s="13"/>
      <c r="J179" s="13"/>
      <c r="K179" s="13"/>
      <c r="L179" s="13"/>
      <c r="M179" s="13"/>
      <c r="N179" s="13"/>
      <c r="O179" s="13"/>
    </row>
    <row r="180" s="1" customFormat="1" spans="1:15">
      <c r="A180" s="12">
        <v>177</v>
      </c>
      <c r="B180" s="13" t="s">
        <v>324</v>
      </c>
      <c r="C180" s="13">
        <v>5</v>
      </c>
      <c r="D180" s="13" t="s">
        <v>17</v>
      </c>
      <c r="E180" s="16"/>
      <c r="F180" s="13"/>
      <c r="G180" s="13"/>
      <c r="H180" s="13"/>
      <c r="I180" s="13"/>
      <c r="J180" s="13"/>
      <c r="K180" s="13"/>
      <c r="L180" s="13"/>
      <c r="M180" s="13"/>
      <c r="N180" s="13"/>
      <c r="O180" s="13"/>
    </row>
    <row r="181" s="1" customFormat="1" spans="1:15">
      <c r="A181" s="12">
        <v>178</v>
      </c>
      <c r="B181" s="13" t="s">
        <v>325</v>
      </c>
      <c r="C181" s="13">
        <v>2</v>
      </c>
      <c r="D181" s="13" t="s">
        <v>17</v>
      </c>
      <c r="E181" s="16"/>
      <c r="F181" s="13"/>
      <c r="G181" s="13"/>
      <c r="H181" s="13"/>
      <c r="I181" s="13"/>
      <c r="J181" s="13"/>
      <c r="K181" s="13"/>
      <c r="L181" s="13"/>
      <c r="M181" s="13"/>
      <c r="N181" s="13"/>
      <c r="O181" s="13"/>
    </row>
    <row r="182" s="1" customFormat="1" spans="1:15">
      <c r="A182" s="12">
        <v>179</v>
      </c>
      <c r="B182" s="13" t="s">
        <v>326</v>
      </c>
      <c r="C182" s="13">
        <v>1</v>
      </c>
      <c r="D182" s="13" t="s">
        <v>17</v>
      </c>
      <c r="E182" s="16"/>
      <c r="F182" s="13"/>
      <c r="G182" s="13"/>
      <c r="H182" s="13"/>
      <c r="I182" s="13"/>
      <c r="J182" s="13"/>
      <c r="K182" s="13"/>
      <c r="L182" s="13"/>
      <c r="M182" s="13"/>
      <c r="N182" s="13"/>
      <c r="O182" s="13"/>
    </row>
    <row r="183" s="1" customFormat="1" ht="27" spans="1:15">
      <c r="A183" s="12">
        <v>180</v>
      </c>
      <c r="B183" s="13" t="s">
        <v>327</v>
      </c>
      <c r="C183" s="13">
        <v>4</v>
      </c>
      <c r="D183" s="13" t="s">
        <v>17</v>
      </c>
      <c r="E183" s="16"/>
      <c r="F183" s="13"/>
      <c r="G183" s="13"/>
      <c r="H183" s="13"/>
      <c r="I183" s="13"/>
      <c r="J183" s="13"/>
      <c r="K183" s="13"/>
      <c r="L183" s="13"/>
      <c r="M183" s="13"/>
      <c r="N183" s="13"/>
      <c r="O183" s="13"/>
    </row>
    <row r="184" s="1" customFormat="1" spans="1:15">
      <c r="A184" s="12">
        <v>181</v>
      </c>
      <c r="B184" s="13" t="s">
        <v>328</v>
      </c>
      <c r="C184" s="13">
        <v>3</v>
      </c>
      <c r="D184" s="13" t="s">
        <v>17</v>
      </c>
      <c r="E184" s="16"/>
      <c r="F184" s="13"/>
      <c r="G184" s="13"/>
      <c r="H184" s="13"/>
      <c r="I184" s="13"/>
      <c r="J184" s="13"/>
      <c r="K184" s="13"/>
      <c r="L184" s="13"/>
      <c r="M184" s="13"/>
      <c r="N184" s="13"/>
      <c r="O184" s="13"/>
    </row>
    <row r="185" s="1" customFormat="1" spans="1:15">
      <c r="A185" s="12">
        <v>182</v>
      </c>
      <c r="B185" s="13" t="s">
        <v>329</v>
      </c>
      <c r="C185" s="13">
        <v>3</v>
      </c>
      <c r="D185" s="13" t="s">
        <v>17</v>
      </c>
      <c r="E185" s="16"/>
      <c r="F185" s="13"/>
      <c r="G185" s="13"/>
      <c r="H185" s="13"/>
      <c r="I185" s="13"/>
      <c r="J185" s="13"/>
      <c r="K185" s="13"/>
      <c r="L185" s="13"/>
      <c r="M185" s="13"/>
      <c r="N185" s="13"/>
      <c r="O185" s="13"/>
    </row>
    <row r="186" s="1" customFormat="1" spans="1:15">
      <c r="A186" s="12">
        <v>183</v>
      </c>
      <c r="B186" s="13" t="s">
        <v>330</v>
      </c>
      <c r="C186" s="13">
        <v>5</v>
      </c>
      <c r="D186" s="13" t="s">
        <v>17</v>
      </c>
      <c r="E186" s="16"/>
      <c r="F186" s="13"/>
      <c r="G186" s="13"/>
      <c r="H186" s="13"/>
      <c r="I186" s="13"/>
      <c r="J186" s="13"/>
      <c r="K186" s="13"/>
      <c r="L186" s="13"/>
      <c r="M186" s="13"/>
      <c r="N186" s="13"/>
      <c r="O186" s="13"/>
    </row>
    <row r="187" s="1" customFormat="1" spans="1:15">
      <c r="A187" s="12">
        <v>184</v>
      </c>
      <c r="B187" s="13" t="s">
        <v>331</v>
      </c>
      <c r="C187" s="13">
        <v>6</v>
      </c>
      <c r="D187" s="13" t="s">
        <v>17</v>
      </c>
      <c r="E187" s="16"/>
      <c r="F187" s="13"/>
      <c r="G187" s="13"/>
      <c r="H187" s="13"/>
      <c r="I187" s="13"/>
      <c r="J187" s="13"/>
      <c r="K187" s="13"/>
      <c r="L187" s="13"/>
      <c r="M187" s="13"/>
      <c r="N187" s="13"/>
      <c r="O187" s="13"/>
    </row>
    <row r="188" s="1" customFormat="1" spans="1:15">
      <c r="A188" s="12">
        <v>185</v>
      </c>
      <c r="B188" s="13" t="s">
        <v>332</v>
      </c>
      <c r="C188" s="13">
        <v>3</v>
      </c>
      <c r="D188" s="13" t="s">
        <v>17</v>
      </c>
      <c r="E188" s="16"/>
      <c r="F188" s="13"/>
      <c r="G188" s="13"/>
      <c r="H188" s="13"/>
      <c r="I188" s="13"/>
      <c r="J188" s="13"/>
      <c r="K188" s="13"/>
      <c r="L188" s="13"/>
      <c r="M188" s="13"/>
      <c r="N188" s="13"/>
      <c r="O188" s="13"/>
    </row>
    <row r="189" s="1" customFormat="1" spans="1:15">
      <c r="A189" s="12">
        <v>186</v>
      </c>
      <c r="B189" s="13" t="s">
        <v>333</v>
      </c>
      <c r="C189" s="13">
        <v>1</v>
      </c>
      <c r="D189" s="13" t="s">
        <v>17</v>
      </c>
      <c r="E189" s="16"/>
      <c r="F189" s="13"/>
      <c r="G189" s="13"/>
      <c r="H189" s="13"/>
      <c r="I189" s="13"/>
      <c r="J189" s="13"/>
      <c r="K189" s="13"/>
      <c r="L189" s="13"/>
      <c r="M189" s="13"/>
      <c r="N189" s="13"/>
      <c r="O189" s="13"/>
    </row>
    <row r="190" s="1" customFormat="1" spans="1:15">
      <c r="A190" s="12">
        <v>187</v>
      </c>
      <c r="B190" s="13" t="s">
        <v>334</v>
      </c>
      <c r="C190" s="13">
        <v>1</v>
      </c>
      <c r="D190" s="13" t="s">
        <v>17</v>
      </c>
      <c r="E190" s="16"/>
      <c r="F190" s="13"/>
      <c r="G190" s="13"/>
      <c r="H190" s="13"/>
      <c r="I190" s="13"/>
      <c r="J190" s="13"/>
      <c r="K190" s="13"/>
      <c r="L190" s="13"/>
      <c r="M190" s="13"/>
      <c r="N190" s="13"/>
      <c r="O190" s="13"/>
    </row>
    <row r="191" s="1" customFormat="1" spans="1:15">
      <c r="A191" s="12">
        <v>188</v>
      </c>
      <c r="B191" s="13" t="s">
        <v>335</v>
      </c>
      <c r="C191" s="13">
        <v>2</v>
      </c>
      <c r="D191" s="13" t="s">
        <v>17</v>
      </c>
      <c r="E191" s="16"/>
      <c r="F191" s="13"/>
      <c r="G191" s="13"/>
      <c r="H191" s="13"/>
      <c r="I191" s="13"/>
      <c r="J191" s="13"/>
      <c r="K191" s="13"/>
      <c r="L191" s="13"/>
      <c r="M191" s="13"/>
      <c r="N191" s="13"/>
      <c r="O191" s="13"/>
    </row>
    <row r="192" s="1" customFormat="1" spans="1:15">
      <c r="A192" s="12">
        <v>189</v>
      </c>
      <c r="B192" s="13" t="s">
        <v>336</v>
      </c>
      <c r="C192" s="13">
        <v>1</v>
      </c>
      <c r="D192" s="13" t="s">
        <v>17</v>
      </c>
      <c r="E192" s="16"/>
      <c r="F192" s="13"/>
      <c r="G192" s="13"/>
      <c r="H192" s="13"/>
      <c r="I192" s="13"/>
      <c r="J192" s="13"/>
      <c r="K192" s="13"/>
      <c r="L192" s="13"/>
      <c r="M192" s="13"/>
      <c r="N192" s="13"/>
      <c r="O192" s="13"/>
    </row>
    <row r="193" s="1" customFormat="1" spans="1:15">
      <c r="A193" s="12">
        <v>190</v>
      </c>
      <c r="B193" s="13" t="s">
        <v>337</v>
      </c>
      <c r="C193" s="13">
        <v>1</v>
      </c>
      <c r="D193" s="13" t="s">
        <v>17</v>
      </c>
      <c r="E193" s="16"/>
      <c r="F193" s="13"/>
      <c r="G193" s="13"/>
      <c r="H193" s="13"/>
      <c r="I193" s="13"/>
      <c r="J193" s="13"/>
      <c r="K193" s="13"/>
      <c r="L193" s="13"/>
      <c r="M193" s="13"/>
      <c r="N193" s="13"/>
      <c r="O193" s="13"/>
    </row>
    <row r="194" s="1" customFormat="1" spans="1:15">
      <c r="A194" s="12">
        <v>191</v>
      </c>
      <c r="B194" s="13" t="s">
        <v>338</v>
      </c>
      <c r="C194" s="13">
        <v>1</v>
      </c>
      <c r="D194" s="13" t="s">
        <v>17</v>
      </c>
      <c r="E194" s="16"/>
      <c r="F194" s="16"/>
      <c r="G194" s="16"/>
      <c r="H194" s="16"/>
      <c r="I194" s="16"/>
      <c r="J194" s="16"/>
      <c r="K194" s="16"/>
      <c r="L194" s="16"/>
      <c r="M194" s="16"/>
      <c r="N194" s="16"/>
      <c r="O194" s="16"/>
    </row>
    <row r="195" s="1" customFormat="1" spans="1:15">
      <c r="A195" s="12">
        <v>192</v>
      </c>
      <c r="B195" s="13" t="s">
        <v>339</v>
      </c>
      <c r="C195" s="13">
        <v>1</v>
      </c>
      <c r="D195" s="13" t="s">
        <v>17</v>
      </c>
      <c r="E195" s="16"/>
      <c r="F195" s="13"/>
      <c r="G195" s="13"/>
      <c r="H195" s="13"/>
      <c r="I195" s="13"/>
      <c r="J195" s="13"/>
      <c r="K195" s="13"/>
      <c r="L195" s="13"/>
      <c r="M195" s="13"/>
      <c r="N195" s="13"/>
      <c r="O195" s="13"/>
    </row>
    <row r="196" s="1" customFormat="1" spans="1:15">
      <c r="A196" s="12">
        <v>193</v>
      </c>
      <c r="B196" s="13" t="s">
        <v>340</v>
      </c>
      <c r="C196" s="13">
        <v>1</v>
      </c>
      <c r="D196" s="13" t="s">
        <v>17</v>
      </c>
      <c r="E196" s="16"/>
      <c r="F196" s="16"/>
      <c r="G196" s="16"/>
      <c r="H196" s="16"/>
      <c r="I196" s="16"/>
      <c r="J196" s="16"/>
      <c r="K196" s="16"/>
      <c r="L196" s="16"/>
      <c r="M196" s="16"/>
      <c r="N196" s="16"/>
      <c r="O196" s="16"/>
    </row>
    <row r="197" s="1" customFormat="1" ht="27" spans="1:15">
      <c r="A197" s="12">
        <v>194</v>
      </c>
      <c r="B197" s="13" t="s">
        <v>341</v>
      </c>
      <c r="C197" s="13">
        <v>1</v>
      </c>
      <c r="D197" s="13" t="s">
        <v>17</v>
      </c>
      <c r="E197" s="16"/>
      <c r="F197" s="13"/>
      <c r="G197" s="13"/>
      <c r="H197" s="13"/>
      <c r="I197" s="13"/>
      <c r="J197" s="13"/>
      <c r="K197" s="13"/>
      <c r="L197" s="13"/>
      <c r="M197" s="13"/>
      <c r="N197" s="13"/>
      <c r="O197" s="13"/>
    </row>
    <row r="198" s="1" customFormat="1" ht="27" spans="1:15">
      <c r="A198" s="12">
        <v>195</v>
      </c>
      <c r="B198" s="13" t="s">
        <v>342</v>
      </c>
      <c r="C198" s="13">
        <v>1</v>
      </c>
      <c r="D198" s="13" t="s">
        <v>17</v>
      </c>
      <c r="E198" s="16"/>
      <c r="F198" s="13"/>
      <c r="G198" s="13"/>
      <c r="H198" s="13"/>
      <c r="I198" s="13"/>
      <c r="J198" s="13"/>
      <c r="K198" s="13"/>
      <c r="L198" s="13"/>
      <c r="M198" s="13"/>
      <c r="N198" s="13"/>
      <c r="O198" s="13"/>
    </row>
    <row r="199" s="1" customFormat="1" ht="94.5" spans="1:15">
      <c r="A199" s="12">
        <v>196</v>
      </c>
      <c r="B199" s="13" t="s">
        <v>343</v>
      </c>
      <c r="C199" s="13">
        <v>1</v>
      </c>
      <c r="D199" s="13" t="s">
        <v>17</v>
      </c>
      <c r="E199" s="16" t="s">
        <v>344</v>
      </c>
      <c r="F199" s="13"/>
      <c r="G199" s="13"/>
      <c r="H199" s="13"/>
      <c r="I199" s="13"/>
      <c r="J199" s="13"/>
      <c r="K199" s="13"/>
      <c r="L199" s="13"/>
      <c r="M199" s="13"/>
      <c r="N199" s="13"/>
      <c r="O199" s="13"/>
    </row>
    <row r="200" s="1" customFormat="1" ht="94.5" spans="1:15">
      <c r="A200" s="12">
        <v>197</v>
      </c>
      <c r="B200" s="13" t="s">
        <v>345</v>
      </c>
      <c r="C200" s="13">
        <v>1</v>
      </c>
      <c r="D200" s="13" t="s">
        <v>219</v>
      </c>
      <c r="E200" s="16" t="s">
        <v>346</v>
      </c>
      <c r="F200" s="13"/>
      <c r="G200" s="13"/>
      <c r="H200" s="13"/>
      <c r="I200" s="13"/>
      <c r="J200" s="13"/>
      <c r="K200" s="13"/>
      <c r="L200" s="13"/>
      <c r="M200" s="13"/>
      <c r="N200" s="13"/>
      <c r="O200" s="13"/>
    </row>
    <row r="201" s="1" customFormat="1" ht="40.5" spans="1:15">
      <c r="A201" s="12">
        <v>198</v>
      </c>
      <c r="B201" s="13" t="s">
        <v>347</v>
      </c>
      <c r="C201" s="13">
        <v>1</v>
      </c>
      <c r="D201" s="13" t="s">
        <v>17</v>
      </c>
      <c r="E201" s="16" t="s">
        <v>348</v>
      </c>
      <c r="F201" s="13"/>
      <c r="G201" s="13"/>
      <c r="H201" s="13"/>
      <c r="I201" s="13"/>
      <c r="J201" s="13"/>
      <c r="K201" s="13"/>
      <c r="L201" s="13"/>
      <c r="M201" s="13"/>
      <c r="N201" s="13"/>
      <c r="O201" s="13"/>
    </row>
    <row r="202" s="1" customFormat="1" ht="67.5" spans="1:15">
      <c r="A202" s="12">
        <v>199</v>
      </c>
      <c r="B202" s="13" t="s">
        <v>349</v>
      </c>
      <c r="C202" s="13">
        <v>1</v>
      </c>
      <c r="D202" s="13" t="s">
        <v>17</v>
      </c>
      <c r="E202" s="16" t="s">
        <v>350</v>
      </c>
      <c r="F202" s="17"/>
      <c r="G202" s="17"/>
      <c r="H202" s="17"/>
      <c r="I202" s="17"/>
      <c r="J202" s="17"/>
      <c r="K202" s="17"/>
      <c r="L202" s="17"/>
      <c r="M202" s="17"/>
      <c r="N202" s="17"/>
      <c r="O202" s="17"/>
    </row>
    <row r="203" s="1" customFormat="1" ht="190.5" spans="1:15">
      <c r="A203" s="12">
        <v>200</v>
      </c>
      <c r="B203" s="13" t="s">
        <v>351</v>
      </c>
      <c r="C203" s="13">
        <v>1</v>
      </c>
      <c r="D203" s="13" t="s">
        <v>219</v>
      </c>
      <c r="E203" s="17" t="s">
        <v>352</v>
      </c>
      <c r="F203" s="17"/>
      <c r="G203" s="17"/>
      <c r="H203" s="17"/>
      <c r="I203" s="17"/>
      <c r="J203" s="17"/>
      <c r="K203" s="17"/>
      <c r="L203" s="17"/>
      <c r="M203" s="17"/>
      <c r="N203" s="17"/>
      <c r="O203" s="17"/>
    </row>
    <row r="204" s="1" customFormat="1" ht="214.5" spans="1:15">
      <c r="A204" s="12">
        <v>201</v>
      </c>
      <c r="B204" s="13" t="s">
        <v>353</v>
      </c>
      <c r="C204" s="13">
        <v>1</v>
      </c>
      <c r="D204" s="13" t="s">
        <v>17</v>
      </c>
      <c r="E204" s="17" t="s">
        <v>354</v>
      </c>
      <c r="F204" s="17"/>
      <c r="G204" s="17"/>
      <c r="H204" s="17"/>
      <c r="I204" s="17"/>
      <c r="J204" s="17"/>
      <c r="K204" s="17"/>
      <c r="L204" s="17"/>
      <c r="M204" s="17"/>
      <c r="N204" s="17"/>
      <c r="O204" s="17"/>
    </row>
    <row r="205" s="1" customFormat="1" ht="172.5" spans="1:15">
      <c r="A205" s="12">
        <v>202</v>
      </c>
      <c r="B205" s="13" t="s">
        <v>355</v>
      </c>
      <c r="C205" s="13">
        <v>1</v>
      </c>
      <c r="D205" s="13" t="s">
        <v>17</v>
      </c>
      <c r="E205" s="17" t="s">
        <v>356</v>
      </c>
      <c r="F205" s="17"/>
      <c r="G205" s="17"/>
      <c r="H205" s="17"/>
      <c r="I205" s="17"/>
      <c r="J205" s="17"/>
      <c r="K205" s="17"/>
      <c r="L205" s="17"/>
      <c r="M205" s="17"/>
      <c r="N205" s="17"/>
      <c r="O205" s="17"/>
    </row>
    <row r="206" s="1" customFormat="1" ht="207" spans="1:15">
      <c r="A206" s="12">
        <v>203</v>
      </c>
      <c r="B206" s="13" t="s">
        <v>357</v>
      </c>
      <c r="C206" s="13">
        <v>1</v>
      </c>
      <c r="D206" s="13" t="s">
        <v>17</v>
      </c>
      <c r="E206" s="17" t="s">
        <v>358</v>
      </c>
      <c r="F206" s="24"/>
      <c r="G206" s="24"/>
      <c r="H206" s="24"/>
      <c r="I206" s="24"/>
      <c r="J206" s="24"/>
      <c r="K206" s="24"/>
      <c r="L206" s="24"/>
      <c r="M206" s="24"/>
      <c r="N206" s="24"/>
      <c r="O206" s="24"/>
    </row>
    <row r="207" s="1" customFormat="1" ht="144" spans="1:15">
      <c r="A207" s="12">
        <v>204</v>
      </c>
      <c r="B207" s="13" t="s">
        <v>359</v>
      </c>
      <c r="C207" s="13">
        <v>1</v>
      </c>
      <c r="D207" s="13" t="s">
        <v>17</v>
      </c>
      <c r="E207" s="24" t="s">
        <v>360</v>
      </c>
      <c r="F207" s="17"/>
      <c r="G207" s="17"/>
      <c r="H207" s="17"/>
      <c r="I207" s="17"/>
      <c r="J207" s="17"/>
      <c r="K207" s="17"/>
      <c r="L207" s="17"/>
      <c r="M207" s="17"/>
      <c r="N207" s="17"/>
      <c r="O207" s="17"/>
    </row>
    <row r="208" s="1" customFormat="1" ht="214.5" spans="1:15">
      <c r="A208" s="12">
        <v>205</v>
      </c>
      <c r="B208" s="13" t="s">
        <v>361</v>
      </c>
      <c r="C208" s="13">
        <v>1</v>
      </c>
      <c r="D208" s="13" t="s">
        <v>219</v>
      </c>
      <c r="E208" s="17" t="s">
        <v>362</v>
      </c>
      <c r="F208" s="13"/>
      <c r="G208" s="13"/>
      <c r="H208" s="13"/>
      <c r="I208" s="13"/>
      <c r="J208" s="13"/>
      <c r="K208" s="13"/>
      <c r="L208" s="13"/>
      <c r="M208" s="13"/>
      <c r="N208" s="13"/>
      <c r="O208" s="13"/>
    </row>
    <row r="209" s="1" customFormat="1" spans="1:15">
      <c r="A209" s="12">
        <v>206</v>
      </c>
      <c r="B209" s="13" t="s">
        <v>363</v>
      </c>
      <c r="C209" s="13">
        <v>1</v>
      </c>
      <c r="D209" s="13" t="s">
        <v>17</v>
      </c>
      <c r="E209" s="16"/>
      <c r="F209" s="13"/>
      <c r="G209" s="13"/>
      <c r="H209" s="13"/>
      <c r="I209" s="13"/>
      <c r="J209" s="13"/>
      <c r="K209" s="13"/>
      <c r="L209" s="13"/>
      <c r="M209" s="13"/>
      <c r="N209" s="13"/>
      <c r="O209" s="13"/>
    </row>
    <row r="210" s="1" customFormat="1" spans="1:15">
      <c r="A210" s="12">
        <v>207</v>
      </c>
      <c r="B210" s="13" t="s">
        <v>364</v>
      </c>
      <c r="C210" s="13">
        <v>2</v>
      </c>
      <c r="D210" s="13" t="s">
        <v>17</v>
      </c>
      <c r="E210" s="16"/>
      <c r="F210" s="13"/>
      <c r="G210" s="13"/>
      <c r="H210" s="13"/>
      <c r="I210" s="13"/>
      <c r="J210" s="13"/>
      <c r="K210" s="13"/>
      <c r="L210" s="13"/>
      <c r="M210" s="13"/>
      <c r="N210" s="13"/>
      <c r="O210" s="13"/>
    </row>
    <row r="211" s="1" customFormat="1" ht="27" spans="1:15">
      <c r="A211" s="12">
        <v>208</v>
      </c>
      <c r="B211" s="13" t="s">
        <v>365</v>
      </c>
      <c r="C211" s="13">
        <v>2</v>
      </c>
      <c r="D211" s="13" t="s">
        <v>17</v>
      </c>
      <c r="E211" s="16"/>
      <c r="F211" s="13"/>
      <c r="G211" s="13"/>
      <c r="H211" s="13"/>
      <c r="I211" s="13"/>
      <c r="J211" s="13"/>
      <c r="K211" s="13"/>
      <c r="L211" s="13"/>
      <c r="M211" s="13"/>
      <c r="N211" s="13"/>
      <c r="O211" s="13"/>
    </row>
    <row r="212" s="1" customFormat="1" spans="1:15">
      <c r="A212" s="12">
        <v>209</v>
      </c>
      <c r="B212" s="13" t="s">
        <v>366</v>
      </c>
      <c r="C212" s="13">
        <v>4</v>
      </c>
      <c r="D212" s="13" t="s">
        <v>17</v>
      </c>
      <c r="E212" s="16"/>
      <c r="F212" s="13"/>
      <c r="G212" s="13"/>
      <c r="H212" s="13"/>
      <c r="I212" s="13"/>
      <c r="J212" s="13"/>
      <c r="K212" s="13"/>
      <c r="L212" s="13"/>
      <c r="M212" s="13"/>
      <c r="N212" s="13"/>
      <c r="O212" s="13"/>
    </row>
    <row r="213" s="1" customFormat="1" spans="1:15">
      <c r="A213" s="12">
        <v>210</v>
      </c>
      <c r="B213" s="13" t="s">
        <v>367</v>
      </c>
      <c r="C213" s="13">
        <v>10</v>
      </c>
      <c r="D213" s="13" t="s">
        <v>17</v>
      </c>
      <c r="E213" s="16"/>
      <c r="F213" s="13"/>
      <c r="G213" s="13"/>
      <c r="H213" s="13"/>
      <c r="I213" s="13"/>
      <c r="J213" s="13"/>
      <c r="K213" s="13"/>
      <c r="L213" s="13"/>
      <c r="M213" s="13"/>
      <c r="N213" s="13"/>
      <c r="O213" s="13"/>
    </row>
    <row r="214" s="1" customFormat="1" spans="1:15">
      <c r="A214" s="12">
        <v>211</v>
      </c>
      <c r="B214" s="13" t="s">
        <v>368</v>
      </c>
      <c r="C214" s="13">
        <v>10</v>
      </c>
      <c r="D214" s="13" t="s">
        <v>17</v>
      </c>
      <c r="E214" s="16"/>
      <c r="F214" s="13"/>
      <c r="G214" s="13"/>
      <c r="H214" s="13"/>
      <c r="I214" s="13"/>
      <c r="J214" s="13"/>
      <c r="K214" s="13"/>
      <c r="L214" s="13"/>
      <c r="M214" s="13"/>
      <c r="N214" s="13"/>
      <c r="O214" s="13"/>
    </row>
    <row r="215" s="1" customFormat="1" spans="1:15">
      <c r="A215" s="12">
        <v>212</v>
      </c>
      <c r="B215" s="13" t="s">
        <v>369</v>
      </c>
      <c r="C215" s="13">
        <v>4</v>
      </c>
      <c r="D215" s="13" t="s">
        <v>17</v>
      </c>
      <c r="E215" s="16"/>
      <c r="F215" s="13"/>
      <c r="G215" s="13"/>
      <c r="H215" s="13"/>
      <c r="I215" s="13"/>
      <c r="J215" s="13"/>
      <c r="K215" s="13"/>
      <c r="L215" s="13"/>
      <c r="M215" s="13"/>
      <c r="N215" s="13"/>
      <c r="O215" s="13"/>
    </row>
    <row r="216" s="1" customFormat="1" spans="1:15">
      <c r="A216" s="12">
        <v>213</v>
      </c>
      <c r="B216" s="13" t="s">
        <v>370</v>
      </c>
      <c r="C216" s="13">
        <v>4</v>
      </c>
      <c r="D216" s="13" t="s">
        <v>17</v>
      </c>
      <c r="E216" s="16"/>
      <c r="F216" s="13"/>
      <c r="G216" s="13"/>
      <c r="H216" s="13"/>
      <c r="I216" s="13"/>
      <c r="J216" s="13"/>
      <c r="K216" s="13"/>
      <c r="L216" s="13"/>
      <c r="M216" s="13"/>
      <c r="N216" s="13"/>
      <c r="O216" s="13"/>
    </row>
    <row r="217" s="1" customFormat="1" spans="1:15">
      <c r="A217" s="12">
        <v>214</v>
      </c>
      <c r="B217" s="13" t="s">
        <v>371</v>
      </c>
      <c r="C217" s="13">
        <v>1</v>
      </c>
      <c r="D217" s="13" t="s">
        <v>17</v>
      </c>
      <c r="E217" s="16"/>
      <c r="F217" s="13"/>
      <c r="G217" s="13"/>
      <c r="H217" s="13"/>
      <c r="I217" s="13"/>
      <c r="J217" s="13"/>
      <c r="K217" s="13"/>
      <c r="L217" s="13"/>
      <c r="M217" s="13"/>
      <c r="N217" s="13"/>
      <c r="O217" s="13"/>
    </row>
    <row r="218" s="1" customFormat="1" spans="1:15">
      <c r="A218" s="12">
        <v>215</v>
      </c>
      <c r="B218" s="13" t="s">
        <v>372</v>
      </c>
      <c r="C218" s="13">
        <v>1</v>
      </c>
      <c r="D218" s="13" t="s">
        <v>17</v>
      </c>
      <c r="E218" s="16"/>
      <c r="F218" s="13"/>
      <c r="G218" s="13"/>
      <c r="H218" s="13"/>
      <c r="I218" s="13"/>
      <c r="J218" s="13"/>
      <c r="K218" s="13"/>
      <c r="L218" s="13"/>
      <c r="M218" s="13"/>
      <c r="N218" s="13"/>
      <c r="O218" s="13"/>
    </row>
    <row r="219" s="1" customFormat="1" spans="1:15">
      <c r="A219" s="12">
        <v>216</v>
      </c>
      <c r="B219" s="13" t="s">
        <v>373</v>
      </c>
      <c r="C219" s="13">
        <v>1</v>
      </c>
      <c r="D219" s="13" t="s">
        <v>17</v>
      </c>
      <c r="E219" s="16"/>
      <c r="F219" s="13"/>
      <c r="G219" s="13"/>
      <c r="H219" s="13"/>
      <c r="I219" s="13"/>
      <c r="J219" s="13"/>
      <c r="K219" s="13"/>
      <c r="L219" s="13"/>
      <c r="M219" s="13"/>
      <c r="N219" s="13"/>
      <c r="O219" s="13"/>
    </row>
    <row r="220" s="1" customFormat="1" ht="54" spans="1:15">
      <c r="A220" s="12">
        <v>217</v>
      </c>
      <c r="B220" s="13" t="s">
        <v>374</v>
      </c>
      <c r="C220" s="13">
        <v>4</v>
      </c>
      <c r="D220" s="13" t="s">
        <v>17</v>
      </c>
      <c r="E220" s="16"/>
      <c r="F220" s="13"/>
      <c r="G220" s="13"/>
      <c r="H220" s="13"/>
      <c r="I220" s="13"/>
      <c r="J220" s="13"/>
      <c r="K220" s="13"/>
      <c r="L220" s="13"/>
      <c r="M220" s="13"/>
      <c r="N220" s="13"/>
      <c r="O220" s="13"/>
    </row>
    <row r="221" s="1" customFormat="1" spans="1:15">
      <c r="A221" s="12">
        <v>218</v>
      </c>
      <c r="B221" s="13" t="s">
        <v>375</v>
      </c>
      <c r="C221" s="13">
        <v>1</v>
      </c>
      <c r="D221" s="13" t="s">
        <v>17</v>
      </c>
      <c r="E221" s="16" t="s">
        <v>376</v>
      </c>
      <c r="F221" s="13"/>
      <c r="G221" s="13"/>
      <c r="H221" s="13"/>
      <c r="I221" s="13"/>
      <c r="J221" s="13"/>
      <c r="K221" s="13"/>
      <c r="L221" s="13"/>
      <c r="M221" s="13"/>
      <c r="N221" s="13"/>
      <c r="O221" s="13"/>
    </row>
    <row r="222" s="1" customFormat="1" ht="27" spans="1:15">
      <c r="A222" s="12">
        <v>219</v>
      </c>
      <c r="B222" s="13" t="s">
        <v>377</v>
      </c>
      <c r="C222" s="13">
        <v>1</v>
      </c>
      <c r="D222" s="13" t="s">
        <v>17</v>
      </c>
      <c r="E222" s="16" t="s">
        <v>378</v>
      </c>
      <c r="F222" s="13"/>
      <c r="G222" s="13"/>
      <c r="H222" s="13"/>
      <c r="I222" s="13"/>
      <c r="J222" s="13"/>
      <c r="K222" s="13"/>
      <c r="L222" s="13"/>
      <c r="M222" s="13"/>
      <c r="N222" s="13"/>
      <c r="O222" s="13"/>
    </row>
    <row r="223" s="1" customFormat="1" spans="1:15">
      <c r="A223" s="12">
        <v>220</v>
      </c>
      <c r="B223" s="13" t="s">
        <v>379</v>
      </c>
      <c r="C223" s="13">
        <v>6</v>
      </c>
      <c r="D223" s="13" t="s">
        <v>17</v>
      </c>
      <c r="E223" s="16"/>
      <c r="F223" s="13"/>
      <c r="G223" s="13"/>
      <c r="H223" s="13"/>
      <c r="I223" s="13"/>
      <c r="J223" s="13"/>
      <c r="K223" s="13"/>
      <c r="L223" s="13"/>
      <c r="M223" s="13"/>
      <c r="N223" s="13"/>
      <c r="O223" s="13"/>
    </row>
    <row r="224" s="1" customFormat="1" spans="1:15">
      <c r="A224" s="12">
        <v>221</v>
      </c>
      <c r="B224" s="13" t="s">
        <v>380</v>
      </c>
      <c r="C224" s="13">
        <v>4</v>
      </c>
      <c r="D224" s="13" t="s">
        <v>17</v>
      </c>
      <c r="E224" s="16"/>
      <c r="F224" s="13"/>
      <c r="G224" s="13"/>
      <c r="H224" s="13"/>
      <c r="I224" s="13"/>
      <c r="J224" s="13"/>
      <c r="K224" s="13"/>
      <c r="L224" s="13"/>
      <c r="M224" s="13"/>
      <c r="N224" s="13"/>
      <c r="O224" s="13"/>
    </row>
    <row r="225" s="1" customFormat="1" spans="1:15">
      <c r="A225" s="12">
        <v>222</v>
      </c>
      <c r="B225" s="13" t="s">
        <v>381</v>
      </c>
      <c r="C225" s="13">
        <v>5</v>
      </c>
      <c r="D225" s="13" t="s">
        <v>17</v>
      </c>
      <c r="E225" s="16"/>
      <c r="F225" s="13"/>
      <c r="G225" s="13"/>
      <c r="H225" s="13"/>
      <c r="I225" s="13"/>
      <c r="J225" s="13"/>
      <c r="K225" s="13"/>
      <c r="L225" s="13"/>
      <c r="M225" s="13"/>
      <c r="N225" s="13"/>
      <c r="O225" s="13"/>
    </row>
    <row r="226" s="1" customFormat="1" spans="1:15">
      <c r="A226" s="12">
        <v>223</v>
      </c>
      <c r="B226" s="13" t="s">
        <v>382</v>
      </c>
      <c r="C226" s="13">
        <v>10</v>
      </c>
      <c r="D226" s="13" t="s">
        <v>17</v>
      </c>
      <c r="E226" s="16"/>
      <c r="F226" s="13"/>
      <c r="G226" s="13"/>
      <c r="H226" s="13"/>
      <c r="I226" s="13"/>
      <c r="J226" s="13"/>
      <c r="K226" s="13"/>
      <c r="L226" s="13"/>
      <c r="M226" s="13"/>
      <c r="N226" s="13"/>
      <c r="O226" s="13"/>
    </row>
    <row r="227" s="1" customFormat="1" spans="1:15">
      <c r="A227" s="12">
        <v>224</v>
      </c>
      <c r="B227" s="13" t="s">
        <v>383</v>
      </c>
      <c r="C227" s="13">
        <v>2</v>
      </c>
      <c r="D227" s="13" t="s">
        <v>17</v>
      </c>
      <c r="E227" s="16"/>
      <c r="F227" s="13"/>
      <c r="G227" s="13"/>
      <c r="H227" s="13"/>
      <c r="I227" s="13"/>
      <c r="J227" s="13"/>
      <c r="K227" s="13"/>
      <c r="L227" s="13"/>
      <c r="M227" s="13"/>
      <c r="N227" s="13"/>
      <c r="O227" s="13"/>
    </row>
    <row r="228" s="1" customFormat="1" spans="1:15">
      <c r="A228" s="12">
        <v>225</v>
      </c>
      <c r="B228" s="13" t="s">
        <v>384</v>
      </c>
      <c r="C228" s="13">
        <v>1</v>
      </c>
      <c r="D228" s="13" t="s">
        <v>17</v>
      </c>
      <c r="E228" s="16"/>
      <c r="F228" s="13"/>
      <c r="G228" s="13"/>
      <c r="H228" s="13"/>
      <c r="I228" s="13"/>
      <c r="J228" s="13"/>
      <c r="K228" s="13"/>
      <c r="L228" s="13"/>
      <c r="M228" s="13"/>
      <c r="N228" s="13"/>
      <c r="O228" s="13"/>
    </row>
    <row r="229" s="1" customFormat="1" spans="1:15">
      <c r="A229" s="12">
        <v>226</v>
      </c>
      <c r="B229" s="13" t="s">
        <v>385</v>
      </c>
      <c r="C229" s="13">
        <v>1</v>
      </c>
      <c r="D229" s="13" t="s">
        <v>17</v>
      </c>
      <c r="E229" s="16"/>
      <c r="F229" s="13"/>
      <c r="G229" s="13"/>
      <c r="H229" s="13"/>
      <c r="I229" s="13"/>
      <c r="J229" s="13"/>
      <c r="K229" s="13"/>
      <c r="L229" s="13"/>
      <c r="M229" s="13"/>
      <c r="N229" s="13"/>
      <c r="O229" s="13"/>
    </row>
    <row r="230" s="1" customFormat="1" spans="1:15">
      <c r="A230" s="12">
        <v>227</v>
      </c>
      <c r="B230" s="13" t="s">
        <v>386</v>
      </c>
      <c r="C230" s="13">
        <v>3</v>
      </c>
      <c r="D230" s="13" t="s">
        <v>17</v>
      </c>
      <c r="E230" s="16"/>
      <c r="F230" s="13"/>
      <c r="G230" s="13"/>
      <c r="H230" s="13"/>
      <c r="I230" s="13"/>
      <c r="J230" s="13"/>
      <c r="K230" s="13"/>
      <c r="L230" s="13"/>
      <c r="M230" s="13"/>
      <c r="N230" s="13"/>
      <c r="O230" s="13"/>
    </row>
    <row r="231" s="1" customFormat="1" spans="1:15">
      <c r="A231" s="12">
        <v>228</v>
      </c>
      <c r="B231" s="13" t="s">
        <v>387</v>
      </c>
      <c r="C231" s="13">
        <v>60</v>
      </c>
      <c r="D231" s="13" t="s">
        <v>17</v>
      </c>
      <c r="E231" s="16"/>
      <c r="F231" s="13"/>
      <c r="G231" s="13"/>
      <c r="H231" s="13"/>
      <c r="I231" s="13"/>
      <c r="J231" s="13"/>
      <c r="K231" s="13"/>
      <c r="L231" s="13"/>
      <c r="M231" s="13"/>
      <c r="N231" s="13"/>
      <c r="O231" s="13"/>
    </row>
    <row r="232" s="1" customFormat="1" spans="1:15">
      <c r="A232" s="12">
        <v>229</v>
      </c>
      <c r="B232" s="13" t="s">
        <v>388</v>
      </c>
      <c r="C232" s="13">
        <f>10-5</f>
        <v>5</v>
      </c>
      <c r="D232" s="13" t="s">
        <v>17</v>
      </c>
      <c r="E232" s="16"/>
      <c r="F232" s="13"/>
      <c r="G232" s="13"/>
      <c r="H232" s="13"/>
      <c r="I232" s="13"/>
      <c r="J232" s="13"/>
      <c r="K232" s="13"/>
      <c r="L232" s="13"/>
      <c r="M232" s="13"/>
      <c r="N232" s="13"/>
      <c r="O232" s="13"/>
    </row>
    <row r="233" s="1" customFormat="1" spans="1:15">
      <c r="A233" s="12">
        <v>230</v>
      </c>
      <c r="B233" s="13" t="s">
        <v>389</v>
      </c>
      <c r="C233" s="13">
        <v>8</v>
      </c>
      <c r="D233" s="13" t="s">
        <v>17</v>
      </c>
      <c r="E233" s="16"/>
      <c r="F233" s="13"/>
      <c r="G233" s="13"/>
      <c r="H233" s="13"/>
      <c r="I233" s="13"/>
      <c r="J233" s="13"/>
      <c r="K233" s="13"/>
      <c r="L233" s="13"/>
      <c r="M233" s="13"/>
      <c r="N233" s="13"/>
      <c r="O233" s="13"/>
    </row>
    <row r="234" s="1" customFormat="1" spans="1:15">
      <c r="A234" s="12">
        <v>231</v>
      </c>
      <c r="B234" s="13" t="s">
        <v>390</v>
      </c>
      <c r="C234" s="13">
        <v>80</v>
      </c>
      <c r="D234" s="13" t="s">
        <v>17</v>
      </c>
      <c r="E234" s="16"/>
      <c r="F234" s="13"/>
      <c r="G234" s="13"/>
      <c r="H234" s="13"/>
      <c r="I234" s="13"/>
      <c r="J234" s="13"/>
      <c r="K234" s="13"/>
      <c r="L234" s="13"/>
      <c r="M234" s="13"/>
      <c r="N234" s="13"/>
      <c r="O234" s="13"/>
    </row>
    <row r="235" s="1" customFormat="1" spans="1:15">
      <c r="A235" s="12">
        <v>232</v>
      </c>
      <c r="B235" s="13" t="s">
        <v>391</v>
      </c>
      <c r="C235" s="13">
        <v>112</v>
      </c>
      <c r="D235" s="13" t="s">
        <v>17</v>
      </c>
      <c r="E235" s="16"/>
      <c r="F235" s="13"/>
      <c r="G235" s="13"/>
      <c r="H235" s="13"/>
      <c r="I235" s="13"/>
      <c r="J235" s="13"/>
      <c r="K235" s="13"/>
      <c r="L235" s="13"/>
      <c r="M235" s="13"/>
      <c r="N235" s="13"/>
      <c r="O235" s="13"/>
    </row>
    <row r="236" s="1" customFormat="1" spans="1:15">
      <c r="A236" s="12">
        <v>233</v>
      </c>
      <c r="B236" s="13" t="s">
        <v>392</v>
      </c>
      <c r="C236" s="13">
        <v>2</v>
      </c>
      <c r="D236" s="13" t="s">
        <v>17</v>
      </c>
      <c r="E236" s="16"/>
      <c r="F236" s="13"/>
      <c r="G236" s="13"/>
      <c r="H236" s="13"/>
      <c r="I236" s="13"/>
      <c r="J236" s="13"/>
      <c r="K236" s="13"/>
      <c r="L236" s="13"/>
      <c r="M236" s="13"/>
      <c r="N236" s="13"/>
      <c r="O236" s="13"/>
    </row>
    <row r="237" s="1" customFormat="1" spans="1:15">
      <c r="A237" s="12">
        <v>234</v>
      </c>
      <c r="B237" s="13" t="s">
        <v>393</v>
      </c>
      <c r="C237" s="13">
        <v>1</v>
      </c>
      <c r="D237" s="13" t="s">
        <v>17</v>
      </c>
      <c r="E237" s="16"/>
      <c r="F237" s="17"/>
      <c r="G237" s="17"/>
      <c r="H237" s="17"/>
      <c r="I237" s="17"/>
      <c r="J237" s="17"/>
      <c r="K237" s="17"/>
      <c r="L237" s="17"/>
      <c r="M237" s="17"/>
      <c r="N237" s="17"/>
      <c r="O237" s="17"/>
    </row>
    <row r="238" s="1" customFormat="1" ht="283.5" spans="1:15">
      <c r="A238" s="12">
        <v>235</v>
      </c>
      <c r="B238" s="13" t="s">
        <v>394</v>
      </c>
      <c r="C238" s="13">
        <v>1</v>
      </c>
      <c r="D238" s="13" t="s">
        <v>17</v>
      </c>
      <c r="E238" s="17" t="s">
        <v>395</v>
      </c>
      <c r="F238" s="13"/>
      <c r="G238" s="13"/>
      <c r="H238" s="13"/>
      <c r="I238" s="13"/>
      <c r="J238" s="13"/>
      <c r="K238" s="13"/>
      <c r="L238" s="13"/>
      <c r="M238" s="13"/>
      <c r="N238" s="13"/>
      <c r="O238" s="13"/>
    </row>
    <row r="239" s="1" customFormat="1" spans="1:15">
      <c r="A239" s="12">
        <v>236</v>
      </c>
      <c r="B239" s="13" t="s">
        <v>396</v>
      </c>
      <c r="C239" s="13">
        <v>1</v>
      </c>
      <c r="D239" s="13" t="s">
        <v>17</v>
      </c>
      <c r="E239" s="16"/>
      <c r="F239" s="17"/>
      <c r="G239" s="17"/>
      <c r="H239" s="17"/>
      <c r="I239" s="17"/>
      <c r="J239" s="17"/>
      <c r="K239" s="17"/>
      <c r="L239" s="17"/>
      <c r="M239" s="17"/>
      <c r="N239" s="17"/>
      <c r="O239" s="17"/>
    </row>
    <row r="240" s="1" customFormat="1" ht="81" spans="1:15">
      <c r="A240" s="12">
        <v>237</v>
      </c>
      <c r="B240" s="13" t="s">
        <v>397</v>
      </c>
      <c r="C240" s="13">
        <v>2</v>
      </c>
      <c r="D240" s="13" t="s">
        <v>17</v>
      </c>
      <c r="E240" s="17" t="s">
        <v>398</v>
      </c>
      <c r="F240" s="17"/>
      <c r="G240" s="17"/>
      <c r="H240" s="17"/>
      <c r="I240" s="17"/>
      <c r="J240" s="17"/>
      <c r="K240" s="17"/>
      <c r="L240" s="17"/>
      <c r="M240" s="17"/>
      <c r="N240" s="17"/>
      <c r="O240" s="17"/>
    </row>
    <row r="241" s="1" customFormat="1" ht="162" spans="1:15">
      <c r="A241" s="12">
        <v>238</v>
      </c>
      <c r="B241" s="13" t="s">
        <v>399</v>
      </c>
      <c r="C241" s="13">
        <v>1</v>
      </c>
      <c r="D241" s="13" t="s">
        <v>17</v>
      </c>
      <c r="E241" s="17" t="s">
        <v>400</v>
      </c>
      <c r="F241" s="17"/>
      <c r="G241" s="17"/>
      <c r="H241" s="17"/>
      <c r="I241" s="17"/>
      <c r="J241" s="17"/>
      <c r="K241" s="17"/>
      <c r="L241" s="17"/>
      <c r="M241" s="17"/>
      <c r="N241" s="17"/>
      <c r="O241" s="17"/>
    </row>
    <row r="242" s="1" customFormat="1" ht="121.5" spans="1:15">
      <c r="A242" s="12">
        <v>239</v>
      </c>
      <c r="B242" s="13" t="s">
        <v>401</v>
      </c>
      <c r="C242" s="13">
        <v>1</v>
      </c>
      <c r="D242" s="13" t="s">
        <v>17</v>
      </c>
      <c r="E242" s="17" t="s">
        <v>402</v>
      </c>
      <c r="F242" s="13"/>
      <c r="G242" s="13"/>
      <c r="H242" s="13"/>
      <c r="I242" s="13"/>
      <c r="J242" s="13"/>
      <c r="K242" s="13"/>
      <c r="L242" s="13"/>
      <c r="M242" s="13"/>
      <c r="N242" s="13"/>
      <c r="O242" s="13"/>
    </row>
    <row r="243" s="1" customFormat="1" spans="1:15">
      <c r="A243" s="12">
        <v>240</v>
      </c>
      <c r="B243" s="13" t="s">
        <v>403</v>
      </c>
      <c r="C243" s="13">
        <v>1</v>
      </c>
      <c r="D243" s="13" t="s">
        <v>17</v>
      </c>
      <c r="E243" s="16" t="s">
        <v>404</v>
      </c>
      <c r="F243" s="13"/>
      <c r="G243" s="13"/>
      <c r="H243" s="13"/>
      <c r="I243" s="13"/>
      <c r="J243" s="13"/>
      <c r="K243" s="13"/>
      <c r="L243" s="13"/>
      <c r="M243" s="13"/>
      <c r="N243" s="13"/>
      <c r="O243" s="13"/>
    </row>
    <row r="244" s="1" customFormat="1" spans="1:15">
      <c r="A244" s="12">
        <v>241</v>
      </c>
      <c r="B244" s="13" t="s">
        <v>405</v>
      </c>
      <c r="C244" s="13">
        <v>5</v>
      </c>
      <c r="D244" s="13" t="s">
        <v>17</v>
      </c>
      <c r="E244" s="16"/>
      <c r="F244" s="13"/>
      <c r="G244" s="13"/>
      <c r="H244" s="13"/>
      <c r="I244" s="13"/>
      <c r="J244" s="13"/>
      <c r="K244" s="13"/>
      <c r="L244" s="13"/>
      <c r="M244" s="13"/>
      <c r="N244" s="13"/>
      <c r="O244" s="13"/>
    </row>
    <row r="245" s="1" customFormat="1" spans="1:15">
      <c r="A245" s="12">
        <v>242</v>
      </c>
      <c r="B245" s="13" t="s">
        <v>406</v>
      </c>
      <c r="C245" s="13">
        <v>2</v>
      </c>
      <c r="D245" s="13" t="s">
        <v>17</v>
      </c>
      <c r="E245" s="16"/>
      <c r="F245" s="13"/>
      <c r="G245" s="13"/>
      <c r="H245" s="13"/>
      <c r="I245" s="13"/>
      <c r="J245" s="13"/>
      <c r="K245" s="13"/>
      <c r="L245" s="13"/>
      <c r="M245" s="13"/>
      <c r="N245" s="13"/>
      <c r="O245" s="13"/>
    </row>
    <row r="246" s="1" customFormat="1" spans="1:15">
      <c r="A246" s="12">
        <v>243</v>
      </c>
      <c r="B246" s="13" t="s">
        <v>407</v>
      </c>
      <c r="C246" s="13">
        <v>1</v>
      </c>
      <c r="D246" s="13" t="s">
        <v>17</v>
      </c>
      <c r="E246" s="16" t="s">
        <v>408</v>
      </c>
      <c r="F246" s="13"/>
      <c r="G246" s="13"/>
      <c r="H246" s="13"/>
      <c r="I246" s="13"/>
      <c r="J246" s="13"/>
      <c r="K246" s="13"/>
      <c r="L246" s="13"/>
      <c r="M246" s="13"/>
      <c r="N246" s="13"/>
      <c r="O246" s="13"/>
    </row>
    <row r="247" s="1" customFormat="1" spans="1:15">
      <c r="A247" s="12">
        <v>244</v>
      </c>
      <c r="B247" s="13" t="s">
        <v>409</v>
      </c>
      <c r="C247" s="13">
        <v>2</v>
      </c>
      <c r="D247" s="13" t="s">
        <v>17</v>
      </c>
      <c r="E247" s="16" t="s">
        <v>410</v>
      </c>
      <c r="F247" s="13"/>
      <c r="G247" s="13"/>
      <c r="H247" s="13"/>
      <c r="I247" s="13"/>
      <c r="J247" s="13"/>
      <c r="K247" s="13"/>
      <c r="L247" s="13"/>
      <c r="M247" s="13"/>
      <c r="N247" s="13"/>
      <c r="O247" s="13"/>
    </row>
    <row r="248" s="1" customFormat="1" spans="1:15">
      <c r="A248" s="12">
        <v>245</v>
      </c>
      <c r="B248" s="13" t="s">
        <v>411</v>
      </c>
      <c r="C248" s="13">
        <v>1</v>
      </c>
      <c r="D248" s="13" t="s">
        <v>17</v>
      </c>
      <c r="E248" s="16" t="s">
        <v>412</v>
      </c>
      <c r="F248" s="13"/>
      <c r="G248" s="13"/>
      <c r="H248" s="13"/>
      <c r="I248" s="13"/>
      <c r="J248" s="13"/>
      <c r="K248" s="13"/>
      <c r="L248" s="13"/>
      <c r="M248" s="13"/>
      <c r="N248" s="13"/>
      <c r="O248" s="13"/>
    </row>
    <row r="249" s="1" customFormat="1" spans="1:15">
      <c r="A249" s="12">
        <v>246</v>
      </c>
      <c r="B249" s="13" t="s">
        <v>413</v>
      </c>
      <c r="C249" s="13">
        <v>1</v>
      </c>
      <c r="D249" s="13" t="s">
        <v>17</v>
      </c>
      <c r="E249" s="16" t="s">
        <v>412</v>
      </c>
      <c r="F249" s="13"/>
      <c r="G249" s="13"/>
      <c r="H249" s="13"/>
      <c r="I249" s="13"/>
      <c r="J249" s="13"/>
      <c r="K249" s="13"/>
      <c r="L249" s="13"/>
      <c r="M249" s="13"/>
      <c r="N249" s="13"/>
      <c r="O249" s="13"/>
    </row>
    <row r="250" s="1" customFormat="1" spans="1:15">
      <c r="A250" s="12">
        <v>247</v>
      </c>
      <c r="B250" s="13" t="s">
        <v>414</v>
      </c>
      <c r="C250" s="13">
        <v>1</v>
      </c>
      <c r="D250" s="13" t="s">
        <v>17</v>
      </c>
      <c r="E250" s="16" t="s">
        <v>412</v>
      </c>
      <c r="F250" s="13"/>
      <c r="G250" s="13"/>
      <c r="H250" s="13"/>
      <c r="I250" s="13"/>
      <c r="J250" s="13"/>
      <c r="K250" s="13"/>
      <c r="L250" s="13"/>
      <c r="M250" s="13"/>
      <c r="N250" s="13"/>
      <c r="O250" s="13"/>
    </row>
    <row r="251" s="1" customFormat="1" spans="1:15">
      <c r="A251" s="12">
        <v>248</v>
      </c>
      <c r="B251" s="13" t="s">
        <v>415</v>
      </c>
      <c r="C251" s="13">
        <v>1</v>
      </c>
      <c r="D251" s="13" t="s">
        <v>17</v>
      </c>
      <c r="E251" s="16" t="s">
        <v>416</v>
      </c>
      <c r="F251" s="13"/>
      <c r="G251" s="13"/>
      <c r="H251" s="13"/>
      <c r="I251" s="13"/>
      <c r="J251" s="13"/>
      <c r="K251" s="13"/>
      <c r="L251" s="13"/>
      <c r="M251" s="13"/>
      <c r="N251" s="13"/>
      <c r="O251" s="13"/>
    </row>
    <row r="252" s="1" customFormat="1" spans="1:15">
      <c r="A252" s="12">
        <v>249</v>
      </c>
      <c r="B252" s="13" t="s">
        <v>417</v>
      </c>
      <c r="C252" s="13">
        <v>1</v>
      </c>
      <c r="D252" s="13" t="s">
        <v>17</v>
      </c>
      <c r="E252" s="16" t="s">
        <v>418</v>
      </c>
      <c r="F252" s="13"/>
      <c r="G252" s="13"/>
      <c r="H252" s="13"/>
      <c r="I252" s="13"/>
      <c r="J252" s="13"/>
      <c r="K252" s="13"/>
      <c r="L252" s="13"/>
      <c r="M252" s="13"/>
      <c r="N252" s="13"/>
      <c r="O252" s="13"/>
    </row>
    <row r="253" s="1" customFormat="1" ht="40.5" spans="1:15">
      <c r="A253" s="12">
        <v>250</v>
      </c>
      <c r="B253" s="13" t="s">
        <v>419</v>
      </c>
      <c r="C253" s="13">
        <v>1</v>
      </c>
      <c r="D253" s="13" t="s">
        <v>17</v>
      </c>
      <c r="E253" s="16" t="s">
        <v>420</v>
      </c>
      <c r="F253" s="13"/>
      <c r="G253" s="13"/>
      <c r="H253" s="13"/>
      <c r="I253" s="13"/>
      <c r="J253" s="13"/>
      <c r="K253" s="13"/>
      <c r="L253" s="13"/>
      <c r="M253" s="13"/>
      <c r="N253" s="13"/>
      <c r="O253" s="13"/>
    </row>
    <row r="254" s="1" customFormat="1" ht="27" spans="1:15">
      <c r="A254" s="12">
        <v>251</v>
      </c>
      <c r="B254" s="13" t="s">
        <v>421</v>
      </c>
      <c r="C254" s="13">
        <v>1</v>
      </c>
      <c r="D254" s="13" t="s">
        <v>17</v>
      </c>
      <c r="E254" s="16" t="s">
        <v>422</v>
      </c>
      <c r="F254" s="13"/>
      <c r="G254" s="13"/>
      <c r="H254" s="13"/>
      <c r="I254" s="13"/>
      <c r="J254" s="13"/>
      <c r="K254" s="13"/>
      <c r="L254" s="13"/>
      <c r="M254" s="13"/>
      <c r="N254" s="13"/>
      <c r="O254" s="13"/>
    </row>
    <row r="255" s="1" customFormat="1" ht="67.5" spans="1:15">
      <c r="A255" s="12">
        <v>252</v>
      </c>
      <c r="B255" s="13" t="s">
        <v>423</v>
      </c>
      <c r="C255" s="13">
        <v>1</v>
      </c>
      <c r="D255" s="13" t="s">
        <v>17</v>
      </c>
      <c r="E255" s="16" t="s">
        <v>424</v>
      </c>
      <c r="F255" s="25"/>
      <c r="G255" s="25"/>
      <c r="H255" s="25"/>
      <c r="I255" s="25"/>
      <c r="J255" s="25"/>
      <c r="K255" s="25"/>
      <c r="L255" s="25"/>
      <c r="M255" s="25"/>
      <c r="N255" s="25"/>
      <c r="O255" s="25"/>
    </row>
    <row r="256" s="1" customFormat="1" ht="54" spans="1:15">
      <c r="A256" s="12">
        <v>253</v>
      </c>
      <c r="B256" s="13" t="s">
        <v>425</v>
      </c>
      <c r="C256" s="13">
        <v>1</v>
      </c>
      <c r="D256" s="13" t="s">
        <v>17</v>
      </c>
      <c r="E256" s="17" t="s">
        <v>426</v>
      </c>
      <c r="F256" s="13"/>
      <c r="G256" s="13"/>
      <c r="H256" s="13"/>
      <c r="I256" s="13"/>
      <c r="J256" s="13"/>
      <c r="K256" s="13"/>
      <c r="L256" s="13"/>
      <c r="M256" s="13"/>
      <c r="N256" s="13"/>
      <c r="O256" s="13"/>
    </row>
    <row r="257" s="1" customFormat="1" ht="27" spans="1:15">
      <c r="A257" s="12">
        <v>254</v>
      </c>
      <c r="B257" s="13" t="s">
        <v>427</v>
      </c>
      <c r="C257" s="13">
        <v>1</v>
      </c>
      <c r="D257" s="13" t="s">
        <v>17</v>
      </c>
      <c r="E257" s="16" t="s">
        <v>428</v>
      </c>
      <c r="F257" s="13"/>
      <c r="G257" s="13"/>
      <c r="H257" s="13"/>
      <c r="I257" s="13"/>
      <c r="J257" s="13"/>
      <c r="K257" s="13"/>
      <c r="L257" s="13"/>
      <c r="M257" s="13"/>
      <c r="N257" s="13"/>
      <c r="O257" s="13"/>
    </row>
    <row r="258" s="1" customFormat="1" spans="1:15">
      <c r="A258" s="12">
        <v>255</v>
      </c>
      <c r="B258" s="13" t="s">
        <v>429</v>
      </c>
      <c r="C258" s="13">
        <v>1</v>
      </c>
      <c r="D258" s="13" t="s">
        <v>17</v>
      </c>
      <c r="E258" s="16" t="s">
        <v>430</v>
      </c>
      <c r="F258" s="13"/>
      <c r="G258" s="13"/>
      <c r="H258" s="13"/>
      <c r="I258" s="13"/>
      <c r="J258" s="13"/>
      <c r="K258" s="13"/>
      <c r="L258" s="13"/>
      <c r="M258" s="13"/>
      <c r="N258" s="13"/>
      <c r="O258" s="13"/>
    </row>
    <row r="259" s="1" customFormat="1" spans="1:15">
      <c r="A259" s="12">
        <v>256</v>
      </c>
      <c r="B259" s="13" t="s">
        <v>431</v>
      </c>
      <c r="C259" s="13">
        <v>1</v>
      </c>
      <c r="D259" s="13" t="s">
        <v>17</v>
      </c>
      <c r="E259" s="16"/>
      <c r="F259" s="13"/>
      <c r="G259" s="13"/>
      <c r="H259" s="13"/>
      <c r="I259" s="13"/>
      <c r="J259" s="13"/>
      <c r="K259" s="13"/>
      <c r="L259" s="13"/>
      <c r="M259" s="13"/>
      <c r="N259" s="13"/>
      <c r="O259" s="13"/>
    </row>
    <row r="260" s="1" customFormat="1" spans="1:15">
      <c r="A260" s="12">
        <v>257</v>
      </c>
      <c r="B260" s="13" t="s">
        <v>432</v>
      </c>
      <c r="C260" s="13">
        <v>1</v>
      </c>
      <c r="D260" s="13" t="s">
        <v>17</v>
      </c>
      <c r="E260" s="16"/>
      <c r="F260" s="13"/>
      <c r="G260" s="13"/>
      <c r="H260" s="13"/>
      <c r="I260" s="13"/>
      <c r="J260" s="13"/>
      <c r="K260" s="13"/>
      <c r="L260" s="13"/>
      <c r="M260" s="13"/>
      <c r="N260" s="13"/>
      <c r="O260" s="13"/>
    </row>
    <row r="261" s="1" customFormat="1" spans="1:15">
      <c r="A261" s="12">
        <v>258</v>
      </c>
      <c r="B261" s="13" t="s">
        <v>433</v>
      </c>
      <c r="C261" s="13">
        <v>1</v>
      </c>
      <c r="D261" s="13" t="s">
        <v>17</v>
      </c>
      <c r="E261" s="16"/>
      <c r="F261" s="13"/>
      <c r="G261" s="13"/>
      <c r="H261" s="13"/>
      <c r="I261" s="13"/>
      <c r="J261" s="13"/>
      <c r="K261" s="13"/>
      <c r="L261" s="13"/>
      <c r="M261" s="13"/>
      <c r="N261" s="13"/>
      <c r="O261" s="13"/>
    </row>
    <row r="262" s="1" customFormat="1" spans="1:15">
      <c r="A262" s="12">
        <v>259</v>
      </c>
      <c r="B262" s="13" t="s">
        <v>434</v>
      </c>
      <c r="C262" s="13">
        <v>1</v>
      </c>
      <c r="D262" s="13" t="s">
        <v>17</v>
      </c>
      <c r="E262" s="16" t="s">
        <v>435</v>
      </c>
      <c r="F262" s="13"/>
      <c r="G262" s="13"/>
      <c r="H262" s="13"/>
      <c r="I262" s="13"/>
      <c r="J262" s="13"/>
      <c r="K262" s="13"/>
      <c r="L262" s="13"/>
      <c r="M262" s="13"/>
      <c r="N262" s="13"/>
      <c r="O262" s="13"/>
    </row>
    <row r="263" s="1" customFormat="1" ht="27" spans="1:15">
      <c r="A263" s="12">
        <v>260</v>
      </c>
      <c r="B263" s="13" t="s">
        <v>436</v>
      </c>
      <c r="C263" s="13">
        <v>1</v>
      </c>
      <c r="D263" s="13" t="s">
        <v>17</v>
      </c>
      <c r="E263" s="16" t="s">
        <v>437</v>
      </c>
      <c r="F263" s="13"/>
      <c r="G263" s="13"/>
      <c r="H263" s="13"/>
      <c r="I263" s="13"/>
      <c r="J263" s="13"/>
      <c r="K263" s="13"/>
      <c r="L263" s="13"/>
      <c r="M263" s="13"/>
      <c r="N263" s="13"/>
      <c r="O263" s="13"/>
    </row>
    <row r="264" s="1" customFormat="1" spans="1:15">
      <c r="A264" s="12">
        <v>261</v>
      </c>
      <c r="B264" s="13" t="s">
        <v>438</v>
      </c>
      <c r="C264" s="13">
        <v>3</v>
      </c>
      <c r="D264" s="13" t="s">
        <v>17</v>
      </c>
      <c r="E264" s="16" t="s">
        <v>439</v>
      </c>
      <c r="F264" s="13"/>
      <c r="G264" s="13"/>
      <c r="H264" s="13"/>
      <c r="I264" s="13"/>
      <c r="J264" s="13"/>
      <c r="K264" s="13"/>
      <c r="L264" s="13"/>
      <c r="M264" s="13"/>
      <c r="N264" s="13"/>
      <c r="O264" s="13"/>
    </row>
    <row r="265" s="1" customFormat="1" spans="1:15">
      <c r="A265" s="12">
        <v>262</v>
      </c>
      <c r="B265" s="13" t="s">
        <v>440</v>
      </c>
      <c r="C265" s="13">
        <v>2</v>
      </c>
      <c r="D265" s="13" t="s">
        <v>17</v>
      </c>
      <c r="E265" s="16"/>
      <c r="F265" s="13"/>
      <c r="G265" s="13"/>
      <c r="H265" s="13"/>
      <c r="I265" s="13"/>
      <c r="J265" s="13"/>
      <c r="K265" s="13"/>
      <c r="L265" s="13"/>
      <c r="M265" s="13"/>
      <c r="N265" s="13"/>
      <c r="O265" s="13"/>
    </row>
    <row r="266" s="1" customFormat="1" spans="1:15">
      <c r="A266" s="12">
        <v>263</v>
      </c>
      <c r="B266" s="13" t="s">
        <v>441</v>
      </c>
      <c r="C266" s="13">
        <v>1</v>
      </c>
      <c r="D266" s="13" t="s">
        <v>17</v>
      </c>
      <c r="E266" s="16" t="s">
        <v>442</v>
      </c>
      <c r="F266" s="13"/>
      <c r="G266" s="13"/>
      <c r="H266" s="13"/>
      <c r="I266" s="13"/>
      <c r="J266" s="13"/>
      <c r="K266" s="13"/>
      <c r="L266" s="13"/>
      <c r="M266" s="13"/>
      <c r="N266" s="13"/>
      <c r="O266" s="13"/>
    </row>
    <row r="267" s="1" customFormat="1" spans="1:15">
      <c r="A267" s="12">
        <v>264</v>
      </c>
      <c r="B267" s="13" t="s">
        <v>443</v>
      </c>
      <c r="C267" s="13">
        <v>8</v>
      </c>
      <c r="D267" s="13" t="s">
        <v>17</v>
      </c>
      <c r="E267" s="16"/>
      <c r="F267" s="13"/>
      <c r="G267" s="13"/>
      <c r="H267" s="13"/>
      <c r="I267" s="13"/>
      <c r="J267" s="13"/>
      <c r="K267" s="13"/>
      <c r="L267" s="13"/>
      <c r="M267" s="13"/>
      <c r="N267" s="13"/>
      <c r="O267" s="13"/>
    </row>
    <row r="268" s="1" customFormat="1" spans="1:15">
      <c r="A268" s="12">
        <v>265</v>
      </c>
      <c r="B268" s="13" t="s">
        <v>444</v>
      </c>
      <c r="C268" s="13">
        <v>2</v>
      </c>
      <c r="D268" s="13" t="s">
        <v>17</v>
      </c>
      <c r="E268" s="16"/>
      <c r="F268" s="13"/>
      <c r="G268" s="13"/>
      <c r="H268" s="13"/>
      <c r="I268" s="13"/>
      <c r="J268" s="13"/>
      <c r="K268" s="13"/>
      <c r="L268" s="13"/>
      <c r="M268" s="13"/>
      <c r="N268" s="13"/>
      <c r="O268" s="13"/>
    </row>
    <row r="269" s="1" customFormat="1" ht="27" spans="1:15">
      <c r="A269" s="12">
        <v>266</v>
      </c>
      <c r="B269" s="13" t="s">
        <v>445</v>
      </c>
      <c r="C269" s="13">
        <v>1</v>
      </c>
      <c r="D269" s="13" t="s">
        <v>17</v>
      </c>
      <c r="E269" s="16"/>
      <c r="F269" s="13"/>
      <c r="G269" s="13"/>
      <c r="H269" s="13"/>
      <c r="I269" s="13"/>
      <c r="J269" s="13"/>
      <c r="K269" s="13"/>
      <c r="L269" s="13"/>
      <c r="M269" s="13"/>
      <c r="N269" s="13"/>
      <c r="O269" s="13"/>
    </row>
    <row r="270" s="1" customFormat="1" spans="1:15">
      <c r="A270" s="12">
        <v>267</v>
      </c>
      <c r="B270" s="13" t="s">
        <v>446</v>
      </c>
      <c r="C270" s="13">
        <v>1</v>
      </c>
      <c r="D270" s="13" t="s">
        <v>17</v>
      </c>
      <c r="E270" s="16"/>
      <c r="F270" s="13"/>
      <c r="G270" s="13"/>
      <c r="H270" s="13"/>
      <c r="I270" s="13"/>
      <c r="J270" s="13"/>
      <c r="K270" s="13"/>
      <c r="L270" s="13"/>
      <c r="M270" s="13"/>
      <c r="N270" s="13"/>
      <c r="O270" s="13"/>
    </row>
    <row r="271" s="1" customFormat="1" spans="1:15">
      <c r="A271" s="12">
        <v>268</v>
      </c>
      <c r="B271" s="13" t="s">
        <v>447</v>
      </c>
      <c r="C271" s="13">
        <v>2</v>
      </c>
      <c r="D271" s="13" t="s">
        <v>17</v>
      </c>
      <c r="E271" s="16"/>
      <c r="F271" s="13"/>
      <c r="G271" s="13"/>
      <c r="H271" s="13"/>
      <c r="I271" s="13"/>
      <c r="J271" s="13"/>
      <c r="K271" s="13"/>
      <c r="L271" s="13"/>
      <c r="M271" s="13"/>
      <c r="N271" s="13"/>
      <c r="O271" s="13"/>
    </row>
    <row r="272" s="1" customFormat="1" spans="1:15">
      <c r="A272" s="12">
        <v>269</v>
      </c>
      <c r="B272" s="13" t="s">
        <v>448</v>
      </c>
      <c r="C272" s="13">
        <v>1</v>
      </c>
      <c r="D272" s="13" t="s">
        <v>17</v>
      </c>
      <c r="E272" s="16"/>
      <c r="F272" s="13"/>
      <c r="G272" s="13"/>
      <c r="H272" s="13"/>
      <c r="I272" s="13"/>
      <c r="J272" s="13"/>
      <c r="K272" s="13"/>
      <c r="L272" s="13"/>
      <c r="M272" s="13"/>
      <c r="N272" s="13"/>
      <c r="O272" s="13"/>
    </row>
    <row r="273" s="1" customFormat="1" spans="1:15">
      <c r="A273" s="12">
        <v>270</v>
      </c>
      <c r="B273" s="13" t="s">
        <v>449</v>
      </c>
      <c r="C273" s="13">
        <v>1</v>
      </c>
      <c r="D273" s="13" t="s">
        <v>17</v>
      </c>
      <c r="E273" s="16"/>
      <c r="F273" s="13"/>
      <c r="G273" s="13"/>
      <c r="H273" s="13"/>
      <c r="I273" s="13"/>
      <c r="J273" s="13"/>
      <c r="K273" s="13"/>
      <c r="L273" s="13"/>
      <c r="M273" s="13"/>
      <c r="N273" s="13"/>
      <c r="O273" s="13"/>
    </row>
    <row r="274" s="1" customFormat="1" spans="1:15">
      <c r="A274" s="12">
        <v>271</v>
      </c>
      <c r="B274" s="13" t="s">
        <v>450</v>
      </c>
      <c r="C274" s="13">
        <v>2</v>
      </c>
      <c r="D274" s="13" t="s">
        <v>17</v>
      </c>
      <c r="E274" s="16"/>
      <c r="F274" s="13"/>
      <c r="G274" s="13"/>
      <c r="H274" s="13"/>
      <c r="I274" s="13"/>
      <c r="J274" s="13"/>
      <c r="K274" s="13"/>
      <c r="L274" s="13"/>
      <c r="M274" s="13"/>
      <c r="N274" s="13"/>
      <c r="O274" s="13"/>
    </row>
    <row r="275" s="1" customFormat="1" spans="1:15">
      <c r="A275" s="12">
        <v>272</v>
      </c>
      <c r="B275" s="13" t="s">
        <v>451</v>
      </c>
      <c r="C275" s="13">
        <v>1</v>
      </c>
      <c r="D275" s="13" t="s">
        <v>17</v>
      </c>
      <c r="E275" s="16"/>
      <c r="F275" s="13"/>
      <c r="G275" s="13"/>
      <c r="H275" s="13"/>
      <c r="I275" s="13"/>
      <c r="J275" s="13"/>
      <c r="K275" s="13"/>
      <c r="L275" s="13"/>
      <c r="M275" s="13"/>
      <c r="N275" s="13"/>
      <c r="O275" s="13"/>
    </row>
    <row r="276" s="1" customFormat="1" spans="1:15">
      <c r="A276" s="12">
        <v>273</v>
      </c>
      <c r="B276" s="13" t="s">
        <v>452</v>
      </c>
      <c r="C276" s="13">
        <v>1</v>
      </c>
      <c r="D276" s="13" t="s">
        <v>17</v>
      </c>
      <c r="E276" s="16"/>
      <c r="F276" s="13"/>
      <c r="G276" s="13"/>
      <c r="H276" s="13"/>
      <c r="I276" s="13"/>
      <c r="J276" s="13"/>
      <c r="K276" s="13"/>
      <c r="L276" s="13"/>
      <c r="M276" s="13"/>
      <c r="N276" s="13"/>
      <c r="O276" s="13"/>
    </row>
    <row r="277" s="1" customFormat="1" spans="1:15">
      <c r="A277" s="12">
        <v>274</v>
      </c>
      <c r="B277" s="13" t="s">
        <v>453</v>
      </c>
      <c r="C277" s="13">
        <v>3</v>
      </c>
      <c r="D277" s="13" t="s">
        <v>17</v>
      </c>
      <c r="E277" s="16"/>
      <c r="F277" s="13"/>
      <c r="G277" s="13"/>
      <c r="H277" s="13"/>
      <c r="I277" s="13"/>
      <c r="J277" s="13"/>
      <c r="K277" s="13"/>
      <c r="L277" s="13"/>
      <c r="M277" s="13"/>
      <c r="N277" s="13"/>
      <c r="O277" s="13"/>
    </row>
    <row r="278" s="1" customFormat="1" spans="1:15">
      <c r="A278" s="12">
        <v>275</v>
      </c>
      <c r="B278" s="13" t="s">
        <v>454</v>
      </c>
      <c r="C278" s="13">
        <v>3</v>
      </c>
      <c r="D278" s="13" t="s">
        <v>17</v>
      </c>
      <c r="E278" s="16"/>
      <c r="F278" s="13"/>
      <c r="G278" s="13"/>
      <c r="H278" s="13"/>
      <c r="I278" s="13"/>
      <c r="J278" s="13"/>
      <c r="K278" s="13"/>
      <c r="L278" s="13"/>
      <c r="M278" s="13"/>
      <c r="N278" s="13"/>
      <c r="O278" s="13"/>
    </row>
    <row r="279" s="1" customFormat="1" spans="1:15">
      <c r="A279" s="12">
        <v>276</v>
      </c>
      <c r="B279" s="13" t="s">
        <v>455</v>
      </c>
      <c r="C279" s="13">
        <v>4</v>
      </c>
      <c r="D279" s="13" t="s">
        <v>17</v>
      </c>
      <c r="E279" s="16"/>
      <c r="F279" s="13"/>
      <c r="G279" s="13"/>
      <c r="H279" s="13"/>
      <c r="I279" s="13"/>
      <c r="J279" s="13"/>
      <c r="K279" s="13"/>
      <c r="L279" s="13"/>
      <c r="M279" s="13"/>
      <c r="N279" s="13"/>
      <c r="O279" s="13"/>
    </row>
    <row r="280" s="1" customFormat="1" spans="1:15">
      <c r="A280" s="12">
        <v>277</v>
      </c>
      <c r="B280" s="13" t="s">
        <v>456</v>
      </c>
      <c r="C280" s="13">
        <v>1</v>
      </c>
      <c r="D280" s="13" t="s">
        <v>17</v>
      </c>
      <c r="E280" s="16"/>
      <c r="F280" s="13"/>
      <c r="G280" s="13"/>
      <c r="H280" s="13"/>
      <c r="I280" s="13"/>
      <c r="J280" s="13"/>
      <c r="K280" s="13"/>
      <c r="L280" s="13"/>
      <c r="M280" s="13"/>
      <c r="N280" s="13"/>
      <c r="O280" s="13"/>
    </row>
    <row r="281" s="1" customFormat="1" spans="1:15">
      <c r="A281" s="12">
        <v>278</v>
      </c>
      <c r="B281" s="13" t="s">
        <v>457</v>
      </c>
      <c r="C281" s="13">
        <v>2</v>
      </c>
      <c r="D281" s="13" t="s">
        <v>17</v>
      </c>
      <c r="E281" s="16"/>
      <c r="F281" s="13"/>
      <c r="G281" s="13"/>
      <c r="H281" s="13"/>
      <c r="I281" s="13"/>
      <c r="J281" s="13"/>
      <c r="K281" s="13"/>
      <c r="L281" s="13"/>
      <c r="M281" s="13"/>
      <c r="N281" s="13"/>
      <c r="O281" s="13"/>
    </row>
    <row r="282" s="1" customFormat="1" spans="1:15">
      <c r="A282" s="12">
        <v>279</v>
      </c>
      <c r="B282" s="13" t="s">
        <v>458</v>
      </c>
      <c r="C282" s="13">
        <v>2</v>
      </c>
      <c r="D282" s="13" t="s">
        <v>17</v>
      </c>
      <c r="E282" s="16"/>
      <c r="F282" s="13"/>
      <c r="G282" s="13"/>
      <c r="H282" s="13"/>
      <c r="I282" s="13"/>
      <c r="J282" s="13"/>
      <c r="K282" s="13"/>
      <c r="L282" s="13"/>
      <c r="M282" s="13"/>
      <c r="N282" s="13"/>
      <c r="O282" s="13"/>
    </row>
    <row r="283" s="1" customFormat="1" spans="1:15">
      <c r="A283" s="12">
        <v>280</v>
      </c>
      <c r="B283" s="13" t="s">
        <v>459</v>
      </c>
      <c r="C283" s="13">
        <v>4</v>
      </c>
      <c r="D283" s="13" t="s">
        <v>17</v>
      </c>
      <c r="E283" s="16"/>
      <c r="F283" s="13"/>
      <c r="G283" s="13"/>
      <c r="H283" s="13"/>
      <c r="I283" s="13"/>
      <c r="J283" s="13"/>
      <c r="K283" s="13"/>
      <c r="L283" s="13"/>
      <c r="M283" s="13"/>
      <c r="N283" s="13"/>
      <c r="O283" s="13"/>
    </row>
    <row r="284" s="1" customFormat="1" ht="27" spans="1:15">
      <c r="A284" s="12">
        <v>281</v>
      </c>
      <c r="B284" s="13" t="s">
        <v>460</v>
      </c>
      <c r="C284" s="13">
        <v>60</v>
      </c>
      <c r="D284" s="13" t="s">
        <v>17</v>
      </c>
      <c r="E284" s="16"/>
      <c r="F284" s="13"/>
      <c r="G284" s="13"/>
      <c r="H284" s="13"/>
      <c r="I284" s="13"/>
      <c r="J284" s="13"/>
      <c r="K284" s="13"/>
      <c r="L284" s="13"/>
      <c r="M284" s="13"/>
      <c r="N284" s="13"/>
      <c r="O284" s="13"/>
    </row>
    <row r="285" s="1" customFormat="1" spans="1:15">
      <c r="A285" s="12">
        <v>282</v>
      </c>
      <c r="B285" s="13" t="s">
        <v>461</v>
      </c>
      <c r="C285" s="13">
        <v>10</v>
      </c>
      <c r="D285" s="13" t="s">
        <v>17</v>
      </c>
      <c r="E285" s="16"/>
      <c r="F285" s="13"/>
      <c r="G285" s="13"/>
      <c r="H285" s="13"/>
      <c r="I285" s="13"/>
      <c r="J285" s="13"/>
      <c r="K285" s="13"/>
      <c r="L285" s="13"/>
      <c r="M285" s="13"/>
      <c r="N285" s="13"/>
      <c r="O285" s="13"/>
    </row>
    <row r="286" s="1" customFormat="1" spans="1:15">
      <c r="A286" s="12">
        <v>283</v>
      </c>
      <c r="B286" s="13" t="s">
        <v>462</v>
      </c>
      <c r="C286" s="13">
        <v>90</v>
      </c>
      <c r="D286" s="13" t="s">
        <v>17</v>
      </c>
      <c r="E286" s="16"/>
      <c r="F286" s="13"/>
      <c r="G286" s="13"/>
      <c r="H286" s="13"/>
      <c r="I286" s="13"/>
      <c r="J286" s="13"/>
      <c r="K286" s="13"/>
      <c r="L286" s="13"/>
      <c r="M286" s="13"/>
      <c r="N286" s="13"/>
      <c r="O286" s="13"/>
    </row>
    <row r="287" s="1" customFormat="1" spans="1:15">
      <c r="A287" s="12">
        <v>284</v>
      </c>
      <c r="B287" s="13" t="s">
        <v>463</v>
      </c>
      <c r="C287" s="13">
        <v>15</v>
      </c>
      <c r="D287" s="13" t="s">
        <v>17</v>
      </c>
      <c r="E287" s="16"/>
      <c r="F287" s="13"/>
      <c r="G287" s="13"/>
      <c r="H287" s="13"/>
      <c r="I287" s="13"/>
      <c r="J287" s="13"/>
      <c r="K287" s="13"/>
      <c r="L287" s="13"/>
      <c r="M287" s="13"/>
      <c r="N287" s="13"/>
      <c r="O287" s="13"/>
    </row>
    <row r="288" s="1" customFormat="1" spans="1:15">
      <c r="A288" s="12">
        <v>285</v>
      </c>
      <c r="B288" s="13" t="s">
        <v>464</v>
      </c>
      <c r="C288" s="13">
        <v>10</v>
      </c>
      <c r="D288" s="13" t="s">
        <v>17</v>
      </c>
      <c r="E288" s="16"/>
      <c r="F288" s="13"/>
      <c r="G288" s="13"/>
      <c r="H288" s="13"/>
      <c r="I288" s="13"/>
      <c r="J288" s="13"/>
      <c r="K288" s="13"/>
      <c r="L288" s="13"/>
      <c r="M288" s="13"/>
      <c r="N288" s="13"/>
      <c r="O288" s="13"/>
    </row>
    <row r="289" s="1" customFormat="1" spans="1:15">
      <c r="A289" s="12">
        <v>286</v>
      </c>
      <c r="B289" s="13" t="s">
        <v>465</v>
      </c>
      <c r="C289" s="13">
        <v>20</v>
      </c>
      <c r="D289" s="13" t="s">
        <v>17</v>
      </c>
      <c r="E289" s="16"/>
      <c r="F289" s="13"/>
      <c r="G289" s="13"/>
      <c r="H289" s="13"/>
      <c r="I289" s="13"/>
      <c r="J289" s="13"/>
      <c r="K289" s="13"/>
      <c r="L289" s="13"/>
      <c r="M289" s="13"/>
      <c r="N289" s="13"/>
      <c r="O289" s="13"/>
    </row>
    <row r="290" s="1" customFormat="1" spans="1:15">
      <c r="A290" s="12">
        <v>287</v>
      </c>
      <c r="B290" s="13" t="s">
        <v>466</v>
      </c>
      <c r="C290" s="13">
        <v>5</v>
      </c>
      <c r="D290" s="13" t="s">
        <v>17</v>
      </c>
      <c r="E290" s="16"/>
      <c r="F290" s="13"/>
      <c r="G290" s="13"/>
      <c r="H290" s="13"/>
      <c r="I290" s="13"/>
      <c r="J290" s="13"/>
      <c r="K290" s="13"/>
      <c r="L290" s="13"/>
      <c r="M290" s="13"/>
      <c r="N290" s="13"/>
      <c r="O290" s="13"/>
    </row>
    <row r="291" s="1" customFormat="1" spans="1:15">
      <c r="A291" s="12">
        <v>288</v>
      </c>
      <c r="B291" s="13" t="s">
        <v>467</v>
      </c>
      <c r="C291" s="13">
        <v>1</v>
      </c>
      <c r="D291" s="13" t="s">
        <v>17</v>
      </c>
      <c r="E291" s="16"/>
      <c r="F291" s="13"/>
      <c r="G291" s="13"/>
      <c r="H291" s="13"/>
      <c r="I291" s="13"/>
      <c r="J291" s="13"/>
      <c r="K291" s="13"/>
      <c r="L291" s="13"/>
      <c r="M291" s="13"/>
      <c r="N291" s="13"/>
      <c r="O291" s="13"/>
    </row>
    <row r="292" s="1" customFormat="1" spans="1:15">
      <c r="A292" s="12">
        <v>289</v>
      </c>
      <c r="B292" s="13" t="s">
        <v>468</v>
      </c>
      <c r="C292" s="13">
        <v>1</v>
      </c>
      <c r="D292" s="13" t="s">
        <v>17</v>
      </c>
      <c r="E292" s="16"/>
      <c r="F292" s="13"/>
      <c r="G292" s="13"/>
      <c r="H292" s="13"/>
      <c r="I292" s="13"/>
      <c r="J292" s="13"/>
      <c r="K292" s="13"/>
      <c r="L292" s="13"/>
      <c r="M292" s="13"/>
      <c r="N292" s="13"/>
      <c r="O292" s="13"/>
    </row>
    <row r="293" s="1" customFormat="1" spans="1:15">
      <c r="A293" s="12">
        <v>290</v>
      </c>
      <c r="B293" s="13" t="s">
        <v>469</v>
      </c>
      <c r="C293" s="13">
        <v>4</v>
      </c>
      <c r="D293" s="13" t="s">
        <v>17</v>
      </c>
      <c r="E293" s="16"/>
      <c r="F293" s="13"/>
      <c r="G293" s="13"/>
      <c r="H293" s="13"/>
      <c r="I293" s="13"/>
      <c r="J293" s="13"/>
      <c r="K293" s="13"/>
      <c r="L293" s="13"/>
      <c r="M293" s="13"/>
      <c r="N293" s="13"/>
      <c r="O293" s="13"/>
    </row>
    <row r="294" s="1" customFormat="1" spans="1:15">
      <c r="A294" s="12">
        <v>291</v>
      </c>
      <c r="B294" s="13" t="s">
        <v>470</v>
      </c>
      <c r="C294" s="13">
        <v>2</v>
      </c>
      <c r="D294" s="13" t="s">
        <v>17</v>
      </c>
      <c r="E294" s="16"/>
      <c r="F294" s="13"/>
      <c r="G294" s="13"/>
      <c r="H294" s="13"/>
      <c r="I294" s="13"/>
      <c r="J294" s="13"/>
      <c r="K294" s="13"/>
      <c r="L294" s="13"/>
      <c r="M294" s="13"/>
      <c r="N294" s="13"/>
      <c r="O294" s="13"/>
    </row>
    <row r="295" s="1" customFormat="1" spans="1:15">
      <c r="A295" s="12">
        <v>292</v>
      </c>
      <c r="B295" s="13" t="s">
        <v>471</v>
      </c>
      <c r="C295" s="13">
        <v>20</v>
      </c>
      <c r="D295" s="13" t="s">
        <v>17</v>
      </c>
      <c r="E295" s="16"/>
      <c r="F295" s="13"/>
      <c r="G295" s="13"/>
      <c r="H295" s="13"/>
      <c r="I295" s="13"/>
      <c r="J295" s="13"/>
      <c r="K295" s="13"/>
      <c r="L295" s="13"/>
      <c r="M295" s="13"/>
      <c r="N295" s="13"/>
      <c r="O295" s="13"/>
    </row>
    <row r="296" s="1" customFormat="1" spans="1:15">
      <c r="A296" s="12">
        <v>293</v>
      </c>
      <c r="B296" s="13" t="s">
        <v>472</v>
      </c>
      <c r="C296" s="13">
        <v>1</v>
      </c>
      <c r="D296" s="13" t="s">
        <v>17</v>
      </c>
      <c r="E296" s="16"/>
      <c r="F296" s="13"/>
      <c r="G296" s="13"/>
      <c r="H296" s="13"/>
      <c r="I296" s="13"/>
      <c r="J296" s="13"/>
      <c r="K296" s="13"/>
      <c r="L296" s="13"/>
      <c r="M296" s="13"/>
      <c r="N296" s="13"/>
      <c r="O296" s="13"/>
    </row>
    <row r="297" s="1" customFormat="1" spans="1:15">
      <c r="A297" s="12">
        <v>294</v>
      </c>
      <c r="B297" s="13" t="s">
        <v>473</v>
      </c>
      <c r="C297" s="13">
        <v>7</v>
      </c>
      <c r="D297" s="13" t="s">
        <v>17</v>
      </c>
      <c r="E297" s="16"/>
      <c r="F297" s="13"/>
      <c r="G297" s="13"/>
      <c r="H297" s="13"/>
      <c r="I297" s="13"/>
      <c r="J297" s="13"/>
      <c r="K297" s="13"/>
      <c r="L297" s="13"/>
      <c r="M297" s="13"/>
      <c r="N297" s="13"/>
      <c r="O297" s="13"/>
    </row>
    <row r="298" s="1" customFormat="1" spans="1:15">
      <c r="A298" s="12">
        <v>295</v>
      </c>
      <c r="B298" s="13" t="s">
        <v>474</v>
      </c>
      <c r="C298" s="13">
        <v>3</v>
      </c>
      <c r="D298" s="13" t="s">
        <v>17</v>
      </c>
      <c r="E298" s="16"/>
      <c r="F298" s="13"/>
      <c r="G298" s="13"/>
      <c r="H298" s="13"/>
      <c r="I298" s="13"/>
      <c r="J298" s="13"/>
      <c r="K298" s="13"/>
      <c r="L298" s="13"/>
      <c r="M298" s="13"/>
      <c r="N298" s="13"/>
      <c r="O298" s="13"/>
    </row>
    <row r="299" s="1" customFormat="1" spans="1:15">
      <c r="A299" s="12">
        <v>296</v>
      </c>
      <c r="B299" s="13" t="s">
        <v>475</v>
      </c>
      <c r="C299" s="13">
        <v>1</v>
      </c>
      <c r="D299" s="13" t="s">
        <v>17</v>
      </c>
      <c r="E299" s="16"/>
      <c r="F299" s="13"/>
      <c r="G299" s="13"/>
      <c r="H299" s="13"/>
      <c r="I299" s="13"/>
      <c r="J299" s="13"/>
      <c r="K299" s="13"/>
      <c r="L299" s="13"/>
      <c r="M299" s="13"/>
      <c r="N299" s="13"/>
      <c r="O299" s="13"/>
    </row>
    <row r="300" s="1" customFormat="1" spans="1:15">
      <c r="A300" s="12">
        <v>297</v>
      </c>
      <c r="B300" s="13" t="s">
        <v>476</v>
      </c>
      <c r="C300" s="13">
        <v>1</v>
      </c>
      <c r="D300" s="13" t="s">
        <v>17</v>
      </c>
      <c r="E300" s="16"/>
      <c r="F300" s="13"/>
      <c r="G300" s="13"/>
      <c r="H300" s="13"/>
      <c r="I300" s="13"/>
      <c r="J300" s="13"/>
      <c r="K300" s="13"/>
      <c r="L300" s="13"/>
      <c r="M300" s="13"/>
      <c r="N300" s="13"/>
      <c r="O300" s="13"/>
    </row>
    <row r="301" s="1" customFormat="1" spans="1:15">
      <c r="A301" s="12">
        <v>298</v>
      </c>
      <c r="B301" s="13" t="s">
        <v>477</v>
      </c>
      <c r="C301" s="13">
        <v>1</v>
      </c>
      <c r="D301" s="13" t="s">
        <v>17</v>
      </c>
      <c r="E301" s="16"/>
      <c r="F301" s="13"/>
      <c r="G301" s="13"/>
      <c r="H301" s="13"/>
      <c r="I301" s="13"/>
      <c r="J301" s="13"/>
      <c r="K301" s="13"/>
      <c r="L301" s="13"/>
      <c r="M301" s="13"/>
      <c r="N301" s="13"/>
      <c r="O301" s="13"/>
    </row>
    <row r="302" s="1" customFormat="1" ht="27" spans="1:15">
      <c r="A302" s="12">
        <v>299</v>
      </c>
      <c r="B302" s="13" t="s">
        <v>478</v>
      </c>
      <c r="C302" s="13">
        <v>1</v>
      </c>
      <c r="D302" s="13" t="s">
        <v>17</v>
      </c>
      <c r="E302" s="16" t="s">
        <v>479</v>
      </c>
      <c r="F302" s="13"/>
      <c r="G302" s="13"/>
      <c r="H302" s="13"/>
      <c r="I302" s="13"/>
      <c r="J302" s="13"/>
      <c r="K302" s="13"/>
      <c r="L302" s="13"/>
      <c r="M302" s="13"/>
      <c r="N302" s="13"/>
      <c r="O302" s="13"/>
    </row>
    <row r="303" s="1" customFormat="1" spans="1:15">
      <c r="A303" s="12">
        <v>300</v>
      </c>
      <c r="B303" s="13" t="s">
        <v>480</v>
      </c>
      <c r="C303" s="13">
        <v>1</v>
      </c>
      <c r="D303" s="13" t="s">
        <v>17</v>
      </c>
      <c r="E303" s="16"/>
      <c r="F303" s="13"/>
      <c r="G303" s="13"/>
      <c r="H303" s="13"/>
      <c r="I303" s="13"/>
      <c r="J303" s="13"/>
      <c r="K303" s="13"/>
      <c r="L303" s="13"/>
      <c r="M303" s="13"/>
      <c r="N303" s="13"/>
      <c r="O303" s="13"/>
    </row>
    <row r="304" s="1" customFormat="1" spans="1:15">
      <c r="A304" s="12">
        <v>301</v>
      </c>
      <c r="B304" s="13" t="s">
        <v>481</v>
      </c>
      <c r="C304" s="13">
        <v>1</v>
      </c>
      <c r="D304" s="13" t="s">
        <v>17</v>
      </c>
      <c r="E304" s="16"/>
      <c r="F304" s="17"/>
      <c r="G304" s="17"/>
      <c r="H304" s="17"/>
      <c r="I304" s="17"/>
      <c r="J304" s="17"/>
      <c r="K304" s="17"/>
      <c r="L304" s="17"/>
      <c r="M304" s="17"/>
      <c r="N304" s="17"/>
      <c r="O304" s="17"/>
    </row>
    <row r="305" s="1" customFormat="1" ht="40.5" spans="1:15">
      <c r="A305" s="12">
        <v>302</v>
      </c>
      <c r="B305" s="13" t="s">
        <v>482</v>
      </c>
      <c r="C305" s="13">
        <v>2</v>
      </c>
      <c r="D305" s="13" t="s">
        <v>17</v>
      </c>
      <c r="E305" s="17" t="s">
        <v>483</v>
      </c>
      <c r="F305" s="13"/>
      <c r="G305" s="13"/>
      <c r="H305" s="13"/>
      <c r="I305" s="13"/>
      <c r="J305" s="13"/>
      <c r="K305" s="13"/>
      <c r="L305" s="13"/>
      <c r="M305" s="13"/>
      <c r="N305" s="13"/>
      <c r="O305" s="13"/>
    </row>
    <row r="306" s="1" customFormat="1" spans="1:15">
      <c r="A306" s="12">
        <v>303</v>
      </c>
      <c r="B306" s="13" t="s">
        <v>484</v>
      </c>
      <c r="C306" s="13">
        <v>3</v>
      </c>
      <c r="D306" s="13" t="s">
        <v>17</v>
      </c>
      <c r="E306" s="16"/>
      <c r="F306" s="13"/>
      <c r="G306" s="13"/>
      <c r="H306" s="13"/>
      <c r="I306" s="13"/>
      <c r="J306" s="13"/>
      <c r="K306" s="13"/>
      <c r="L306" s="13"/>
      <c r="M306" s="13"/>
      <c r="N306" s="13"/>
      <c r="O306" s="13"/>
    </row>
    <row r="307" s="1" customFormat="1" spans="1:15">
      <c r="A307" s="12">
        <v>304</v>
      </c>
      <c r="B307" s="13" t="s">
        <v>485</v>
      </c>
      <c r="C307" s="13">
        <v>1</v>
      </c>
      <c r="D307" s="13" t="s">
        <v>17</v>
      </c>
      <c r="E307" s="16"/>
      <c r="F307" s="13"/>
      <c r="G307" s="13"/>
      <c r="H307" s="13"/>
      <c r="I307" s="13"/>
      <c r="J307" s="13"/>
      <c r="K307" s="13"/>
      <c r="L307" s="13"/>
      <c r="M307" s="13"/>
      <c r="N307" s="13"/>
      <c r="O307" s="13"/>
    </row>
    <row r="308" s="1" customFormat="1" spans="1:15">
      <c r="A308" s="12">
        <v>305</v>
      </c>
      <c r="B308" s="13" t="s">
        <v>486</v>
      </c>
      <c r="C308" s="13">
        <v>1</v>
      </c>
      <c r="D308" s="13" t="s">
        <v>17</v>
      </c>
      <c r="E308" s="16" t="s">
        <v>487</v>
      </c>
      <c r="F308" s="13"/>
      <c r="G308" s="13"/>
      <c r="H308" s="13"/>
      <c r="I308" s="13"/>
      <c r="J308" s="13"/>
      <c r="K308" s="13"/>
      <c r="L308" s="13"/>
      <c r="M308" s="13"/>
      <c r="N308" s="13"/>
      <c r="O308" s="13"/>
    </row>
    <row r="309" s="1" customFormat="1" spans="1:15">
      <c r="A309" s="12">
        <v>306</v>
      </c>
      <c r="B309" s="13" t="s">
        <v>488</v>
      </c>
      <c r="C309" s="13">
        <v>1</v>
      </c>
      <c r="D309" s="13" t="s">
        <v>17</v>
      </c>
      <c r="E309" s="16"/>
      <c r="F309" s="13"/>
      <c r="G309" s="13"/>
      <c r="H309" s="13"/>
      <c r="I309" s="13"/>
      <c r="J309" s="13"/>
      <c r="K309" s="13"/>
      <c r="L309" s="13"/>
      <c r="M309" s="13"/>
      <c r="N309" s="13"/>
      <c r="O309" s="13"/>
    </row>
    <row r="310" s="1" customFormat="1" spans="1:15">
      <c r="A310" s="12">
        <v>307</v>
      </c>
      <c r="B310" s="13" t="s">
        <v>489</v>
      </c>
      <c r="C310" s="13">
        <v>1</v>
      </c>
      <c r="D310" s="13" t="s">
        <v>17</v>
      </c>
      <c r="E310" s="16"/>
      <c r="F310" s="13"/>
      <c r="G310" s="13"/>
      <c r="H310" s="13"/>
      <c r="I310" s="13"/>
      <c r="J310" s="13"/>
      <c r="K310" s="13"/>
      <c r="L310" s="13"/>
      <c r="M310" s="13"/>
      <c r="N310" s="13"/>
      <c r="O310" s="13"/>
    </row>
    <row r="311" s="1" customFormat="1" spans="1:15">
      <c r="A311" s="12">
        <v>308</v>
      </c>
      <c r="B311" s="13" t="s">
        <v>490</v>
      </c>
      <c r="C311" s="13">
        <v>1</v>
      </c>
      <c r="D311" s="13" t="s">
        <v>17</v>
      </c>
      <c r="E311" s="16"/>
      <c r="F311" s="13"/>
      <c r="G311" s="13"/>
      <c r="H311" s="13"/>
      <c r="I311" s="13"/>
      <c r="J311" s="13"/>
      <c r="K311" s="13"/>
      <c r="L311" s="13"/>
      <c r="M311" s="13"/>
      <c r="N311" s="13"/>
      <c r="O311" s="13"/>
    </row>
    <row r="312" s="1" customFormat="1" spans="1:15">
      <c r="A312" s="12">
        <v>309</v>
      </c>
      <c r="B312" s="13" t="s">
        <v>491</v>
      </c>
      <c r="C312" s="13">
        <v>3</v>
      </c>
      <c r="D312" s="13" t="s">
        <v>17</v>
      </c>
      <c r="E312" s="16"/>
      <c r="F312" s="13"/>
      <c r="G312" s="13"/>
      <c r="H312" s="13"/>
      <c r="I312" s="13"/>
      <c r="J312" s="13"/>
      <c r="K312" s="13"/>
      <c r="L312" s="13"/>
      <c r="M312" s="13"/>
      <c r="N312" s="13"/>
      <c r="O312" s="13"/>
    </row>
    <row r="313" s="1" customFormat="1" spans="1:15">
      <c r="A313" s="12">
        <v>310</v>
      </c>
      <c r="B313" s="13" t="s">
        <v>492</v>
      </c>
      <c r="C313" s="13">
        <v>2</v>
      </c>
      <c r="D313" s="13" t="s">
        <v>17</v>
      </c>
      <c r="E313" s="16"/>
      <c r="F313" s="13"/>
      <c r="G313" s="13"/>
      <c r="H313" s="13"/>
      <c r="I313" s="13"/>
      <c r="J313" s="13"/>
      <c r="K313" s="13"/>
      <c r="L313" s="13"/>
      <c r="M313" s="13"/>
      <c r="N313" s="13"/>
      <c r="O313" s="13"/>
    </row>
    <row r="314" s="1" customFormat="1" spans="1:15">
      <c r="A314" s="12">
        <v>311</v>
      </c>
      <c r="B314" s="13" t="s">
        <v>493</v>
      </c>
      <c r="C314" s="13">
        <v>2</v>
      </c>
      <c r="D314" s="13" t="s">
        <v>17</v>
      </c>
      <c r="E314" s="16"/>
      <c r="F314" s="13"/>
      <c r="G314" s="13"/>
      <c r="H314" s="13"/>
      <c r="I314" s="13"/>
      <c r="J314" s="13"/>
      <c r="K314" s="13"/>
      <c r="L314" s="13"/>
      <c r="M314" s="13"/>
      <c r="N314" s="13"/>
      <c r="O314" s="13"/>
    </row>
    <row r="315" s="1" customFormat="1" spans="1:15">
      <c r="A315" s="12">
        <v>312</v>
      </c>
      <c r="B315" s="13" t="s">
        <v>494</v>
      </c>
      <c r="C315" s="13">
        <v>2</v>
      </c>
      <c r="D315" s="13" t="s">
        <v>17</v>
      </c>
      <c r="E315" s="16"/>
      <c r="F315" s="13"/>
      <c r="G315" s="13"/>
      <c r="H315" s="13"/>
      <c r="I315" s="13"/>
      <c r="J315" s="13"/>
      <c r="K315" s="13"/>
      <c r="L315" s="13"/>
      <c r="M315" s="13"/>
      <c r="N315" s="13"/>
      <c r="O315" s="13"/>
    </row>
    <row r="316" s="1" customFormat="1" spans="1:15">
      <c r="A316" s="12">
        <v>313</v>
      </c>
      <c r="B316" s="13" t="s">
        <v>495</v>
      </c>
      <c r="C316" s="13">
        <v>4</v>
      </c>
      <c r="D316" s="13" t="s">
        <v>17</v>
      </c>
      <c r="E316" s="16" t="s">
        <v>496</v>
      </c>
      <c r="F316" s="13"/>
      <c r="G316" s="13"/>
      <c r="H316" s="13"/>
      <c r="I316" s="13"/>
      <c r="J316" s="13"/>
      <c r="K316" s="13"/>
      <c r="L316" s="13"/>
      <c r="M316" s="13"/>
      <c r="N316" s="13"/>
      <c r="O316" s="13"/>
    </row>
    <row r="317" s="1" customFormat="1" ht="40.5" spans="1:15">
      <c r="A317" s="12">
        <v>314</v>
      </c>
      <c r="B317" s="13" t="s">
        <v>497</v>
      </c>
      <c r="C317" s="13">
        <v>2</v>
      </c>
      <c r="D317" s="13" t="s">
        <v>17</v>
      </c>
      <c r="E317" s="16" t="s">
        <v>498</v>
      </c>
      <c r="F317" s="13"/>
      <c r="G317" s="13"/>
      <c r="H317" s="13"/>
      <c r="I317" s="13"/>
      <c r="J317" s="13"/>
      <c r="K317" s="13"/>
      <c r="L317" s="13"/>
      <c r="M317" s="13"/>
      <c r="N317" s="13"/>
      <c r="O317" s="13"/>
    </row>
    <row r="318" s="1" customFormat="1" ht="27" spans="1:15">
      <c r="A318" s="12">
        <v>315</v>
      </c>
      <c r="B318" s="13" t="s">
        <v>499</v>
      </c>
      <c r="C318" s="13">
        <v>4</v>
      </c>
      <c r="D318" s="13" t="s">
        <v>17</v>
      </c>
      <c r="E318" s="16"/>
      <c r="F318" s="13"/>
      <c r="G318" s="13"/>
      <c r="H318" s="13"/>
      <c r="I318" s="13"/>
      <c r="J318" s="13"/>
      <c r="K318" s="13"/>
      <c r="L318" s="13"/>
      <c r="M318" s="13"/>
      <c r="N318" s="13"/>
      <c r="O318" s="13"/>
    </row>
    <row r="319" s="1" customFormat="1" spans="1:15">
      <c r="A319" s="12">
        <v>316</v>
      </c>
      <c r="B319" s="13" t="s">
        <v>500</v>
      </c>
      <c r="C319" s="13">
        <v>1</v>
      </c>
      <c r="D319" s="13" t="s">
        <v>17</v>
      </c>
      <c r="E319" s="16" t="s">
        <v>501</v>
      </c>
      <c r="F319" s="13"/>
      <c r="G319" s="13"/>
      <c r="H319" s="13"/>
      <c r="I319" s="13"/>
      <c r="J319" s="13"/>
      <c r="K319" s="13"/>
      <c r="L319" s="13"/>
      <c r="M319" s="13"/>
      <c r="N319" s="13"/>
      <c r="O319" s="13"/>
    </row>
    <row r="320" s="1" customFormat="1" ht="81" spans="1:15">
      <c r="A320" s="12">
        <v>317</v>
      </c>
      <c r="B320" s="13" t="s">
        <v>502</v>
      </c>
      <c r="C320" s="13">
        <v>1</v>
      </c>
      <c r="D320" s="13" t="s">
        <v>17</v>
      </c>
      <c r="E320" s="16" t="s">
        <v>503</v>
      </c>
      <c r="F320" s="13"/>
      <c r="G320" s="13"/>
      <c r="H320" s="13"/>
      <c r="I320" s="13"/>
      <c r="J320" s="13"/>
      <c r="K320" s="13"/>
      <c r="L320" s="13"/>
      <c r="M320" s="13"/>
      <c r="N320" s="13"/>
      <c r="O320" s="13"/>
    </row>
    <row r="321" s="1" customFormat="1" spans="1:15">
      <c r="A321" s="12">
        <v>318</v>
      </c>
      <c r="B321" s="13" t="s">
        <v>504</v>
      </c>
      <c r="C321" s="13">
        <v>1</v>
      </c>
      <c r="D321" s="13" t="s">
        <v>17</v>
      </c>
      <c r="E321" s="16" t="s">
        <v>505</v>
      </c>
      <c r="F321" s="13"/>
      <c r="G321" s="13"/>
      <c r="H321" s="13"/>
      <c r="I321" s="13"/>
      <c r="J321" s="13"/>
      <c r="K321" s="13"/>
      <c r="L321" s="13"/>
      <c r="M321" s="13"/>
      <c r="N321" s="13"/>
      <c r="O321" s="13"/>
    </row>
    <row r="322" s="1" customFormat="1" ht="40.5" spans="1:15">
      <c r="A322" s="12">
        <v>319</v>
      </c>
      <c r="B322" s="13" t="s">
        <v>506</v>
      </c>
      <c r="C322" s="13">
        <v>1</v>
      </c>
      <c r="D322" s="13" t="s">
        <v>17</v>
      </c>
      <c r="E322" s="16" t="s">
        <v>507</v>
      </c>
      <c r="F322" s="13"/>
      <c r="G322" s="13"/>
      <c r="H322" s="13"/>
      <c r="I322" s="13"/>
      <c r="J322" s="13"/>
      <c r="K322" s="13"/>
      <c r="L322" s="13"/>
      <c r="M322" s="13"/>
      <c r="N322" s="13"/>
      <c r="O322" s="13"/>
    </row>
    <row r="323" s="1" customFormat="1" ht="121.5" spans="1:15">
      <c r="A323" s="12">
        <v>320</v>
      </c>
      <c r="B323" s="13" t="s">
        <v>508</v>
      </c>
      <c r="C323" s="13">
        <v>1</v>
      </c>
      <c r="D323" s="13" t="s">
        <v>17</v>
      </c>
      <c r="E323" s="16" t="s">
        <v>509</v>
      </c>
      <c r="F323" s="13"/>
      <c r="G323" s="13"/>
      <c r="H323" s="13"/>
      <c r="I323" s="13"/>
      <c r="J323" s="13"/>
      <c r="K323" s="13"/>
      <c r="L323" s="13"/>
      <c r="M323" s="13"/>
      <c r="N323" s="13"/>
      <c r="O323" s="13"/>
    </row>
    <row r="324" s="1" customFormat="1" ht="148.5" spans="1:15">
      <c r="A324" s="12">
        <v>321</v>
      </c>
      <c r="B324" s="13" t="s">
        <v>510</v>
      </c>
      <c r="C324" s="13">
        <v>1</v>
      </c>
      <c r="D324" s="13" t="s">
        <v>17</v>
      </c>
      <c r="E324" s="16" t="s">
        <v>511</v>
      </c>
      <c r="F324" s="13"/>
      <c r="G324" s="13"/>
      <c r="H324" s="13"/>
      <c r="I324" s="13"/>
      <c r="J324" s="13"/>
      <c r="K324" s="13"/>
      <c r="L324" s="13"/>
      <c r="M324" s="13"/>
      <c r="N324" s="13"/>
      <c r="O324" s="13"/>
    </row>
    <row r="325" s="1" customFormat="1" ht="81" spans="1:15">
      <c r="A325" s="12">
        <v>322</v>
      </c>
      <c r="B325" s="13" t="s">
        <v>512</v>
      </c>
      <c r="C325" s="13">
        <v>1</v>
      </c>
      <c r="D325" s="13" t="s">
        <v>17</v>
      </c>
      <c r="E325" s="16" t="s">
        <v>513</v>
      </c>
      <c r="F325" s="13"/>
      <c r="G325" s="13"/>
      <c r="H325" s="13"/>
      <c r="I325" s="13"/>
      <c r="J325" s="13"/>
      <c r="K325" s="13"/>
      <c r="L325" s="13"/>
      <c r="M325" s="13"/>
      <c r="N325" s="13"/>
      <c r="O325" s="13"/>
    </row>
    <row r="326" s="1" customFormat="1" ht="67.5" spans="1:15">
      <c r="A326" s="12">
        <v>323</v>
      </c>
      <c r="B326" s="13" t="s">
        <v>514</v>
      </c>
      <c r="C326" s="13">
        <v>2</v>
      </c>
      <c r="D326" s="13" t="s">
        <v>17</v>
      </c>
      <c r="E326" s="16" t="s">
        <v>515</v>
      </c>
      <c r="F326" s="13"/>
      <c r="G326" s="13"/>
      <c r="H326" s="13"/>
      <c r="I326" s="13"/>
      <c r="J326" s="13"/>
      <c r="K326" s="13"/>
      <c r="L326" s="13"/>
      <c r="M326" s="13"/>
      <c r="N326" s="13"/>
      <c r="O326" s="13"/>
    </row>
    <row r="327" s="1" customFormat="1" spans="1:15">
      <c r="A327" s="12">
        <v>324</v>
      </c>
      <c r="B327" s="13" t="s">
        <v>516</v>
      </c>
      <c r="C327" s="13">
        <v>1</v>
      </c>
      <c r="D327" s="13" t="s">
        <v>17</v>
      </c>
      <c r="E327" s="16"/>
      <c r="F327" s="13"/>
      <c r="G327" s="13"/>
      <c r="H327" s="13"/>
      <c r="I327" s="13"/>
      <c r="J327" s="13"/>
      <c r="K327" s="13"/>
      <c r="L327" s="13"/>
      <c r="M327" s="13"/>
      <c r="N327" s="13"/>
      <c r="O327" s="13"/>
    </row>
    <row r="328" s="1" customFormat="1" spans="1:15">
      <c r="A328" s="12">
        <v>325</v>
      </c>
      <c r="B328" s="13" t="s">
        <v>517</v>
      </c>
      <c r="C328" s="13">
        <v>1</v>
      </c>
      <c r="D328" s="13" t="s">
        <v>17</v>
      </c>
      <c r="E328" s="16"/>
      <c r="F328" s="13"/>
      <c r="G328" s="13"/>
      <c r="H328" s="13"/>
      <c r="I328" s="13"/>
      <c r="J328" s="13"/>
      <c r="K328" s="13"/>
      <c r="L328" s="13"/>
      <c r="M328" s="13"/>
      <c r="N328" s="13"/>
      <c r="O328" s="13"/>
    </row>
    <row r="329" s="1" customFormat="1" spans="1:15">
      <c r="A329" s="12">
        <v>326</v>
      </c>
      <c r="B329" s="13" t="s">
        <v>518</v>
      </c>
      <c r="C329" s="13">
        <v>3</v>
      </c>
      <c r="D329" s="13" t="s">
        <v>17</v>
      </c>
      <c r="E329" s="16"/>
      <c r="F329" s="13"/>
      <c r="G329" s="13"/>
      <c r="H329" s="13"/>
      <c r="I329" s="13"/>
      <c r="J329" s="13"/>
      <c r="K329" s="13"/>
      <c r="L329" s="13"/>
      <c r="M329" s="13"/>
      <c r="N329" s="13"/>
      <c r="O329" s="13"/>
    </row>
    <row r="330" s="1" customFormat="1" spans="1:15">
      <c r="A330" s="12">
        <v>327</v>
      </c>
      <c r="B330" s="13" t="s">
        <v>519</v>
      </c>
      <c r="C330" s="13">
        <v>1</v>
      </c>
      <c r="D330" s="13" t="s">
        <v>17</v>
      </c>
      <c r="E330" s="16"/>
      <c r="F330" s="13"/>
      <c r="G330" s="13"/>
      <c r="H330" s="13"/>
      <c r="I330" s="13"/>
      <c r="J330" s="13"/>
      <c r="K330" s="13"/>
      <c r="L330" s="13"/>
      <c r="M330" s="13"/>
      <c r="N330" s="13"/>
      <c r="O330" s="13"/>
    </row>
    <row r="331" s="1" customFormat="1" spans="1:15">
      <c r="A331" s="12">
        <v>328</v>
      </c>
      <c r="B331" s="13" t="s">
        <v>520</v>
      </c>
      <c r="C331" s="13">
        <v>1</v>
      </c>
      <c r="D331" s="13" t="s">
        <v>17</v>
      </c>
      <c r="E331" s="16" t="s">
        <v>521</v>
      </c>
      <c r="F331" s="13"/>
      <c r="G331" s="13"/>
      <c r="H331" s="13"/>
      <c r="I331" s="13"/>
      <c r="J331" s="13"/>
      <c r="K331" s="13"/>
      <c r="L331" s="13"/>
      <c r="M331" s="13"/>
      <c r="N331" s="13"/>
      <c r="O331" s="13"/>
    </row>
    <row r="332" s="1" customFormat="1" spans="1:15">
      <c r="A332" s="12">
        <v>329</v>
      </c>
      <c r="B332" s="13" t="s">
        <v>522</v>
      </c>
      <c r="C332" s="13">
        <v>1</v>
      </c>
      <c r="D332" s="13" t="s">
        <v>17</v>
      </c>
      <c r="E332" s="16" t="s">
        <v>523</v>
      </c>
      <c r="F332" s="13"/>
      <c r="G332" s="13"/>
      <c r="H332" s="13"/>
      <c r="I332" s="13"/>
      <c r="J332" s="13"/>
      <c r="K332" s="13"/>
      <c r="L332" s="13"/>
      <c r="M332" s="13"/>
      <c r="N332" s="13"/>
      <c r="O332" s="13"/>
    </row>
    <row r="333" s="1" customFormat="1" spans="1:15">
      <c r="A333" s="12">
        <v>330</v>
      </c>
      <c r="B333" s="13" t="s">
        <v>524</v>
      </c>
      <c r="C333" s="13">
        <v>1</v>
      </c>
      <c r="D333" s="13" t="s">
        <v>17</v>
      </c>
      <c r="E333" s="16"/>
      <c r="F333" s="13"/>
      <c r="G333" s="13"/>
      <c r="H333" s="13"/>
      <c r="I333" s="13"/>
      <c r="J333" s="13"/>
      <c r="K333" s="13"/>
      <c r="L333" s="13"/>
      <c r="M333" s="13"/>
      <c r="N333" s="13"/>
      <c r="O333" s="13"/>
    </row>
    <row r="334" s="1" customFormat="1" spans="1:15">
      <c r="A334" s="12">
        <v>331</v>
      </c>
      <c r="B334" s="13" t="s">
        <v>525</v>
      </c>
      <c r="C334" s="13">
        <v>1</v>
      </c>
      <c r="D334" s="13" t="s">
        <v>17</v>
      </c>
      <c r="E334" s="16"/>
      <c r="F334" s="13"/>
      <c r="G334" s="13"/>
      <c r="H334" s="13"/>
      <c r="I334" s="13"/>
      <c r="J334" s="13"/>
      <c r="K334" s="13"/>
      <c r="L334" s="13"/>
      <c r="M334" s="13"/>
      <c r="N334" s="13"/>
      <c r="O334" s="13"/>
    </row>
    <row r="335" s="1" customFormat="1" spans="1:15">
      <c r="A335" s="12">
        <v>332</v>
      </c>
      <c r="B335" s="13" t="s">
        <v>526</v>
      </c>
      <c r="C335" s="13">
        <v>1</v>
      </c>
      <c r="D335" s="13" t="s">
        <v>17</v>
      </c>
      <c r="E335" s="16"/>
      <c r="F335" s="13"/>
      <c r="G335" s="13"/>
      <c r="H335" s="13"/>
      <c r="I335" s="13"/>
      <c r="J335" s="13"/>
      <c r="K335" s="13"/>
      <c r="L335" s="13"/>
      <c r="M335" s="13"/>
      <c r="N335" s="13"/>
      <c r="O335" s="13"/>
    </row>
    <row r="336" s="1" customFormat="1" spans="1:15">
      <c r="A336" s="12">
        <v>333</v>
      </c>
      <c r="B336" s="13" t="s">
        <v>527</v>
      </c>
      <c r="C336" s="13">
        <v>1</v>
      </c>
      <c r="D336" s="13" t="s">
        <v>17</v>
      </c>
      <c r="E336" s="16"/>
      <c r="F336" s="13"/>
      <c r="G336" s="13"/>
      <c r="H336" s="13"/>
      <c r="I336" s="13"/>
      <c r="J336" s="13"/>
      <c r="K336" s="13"/>
      <c r="L336" s="13"/>
      <c r="M336" s="13"/>
      <c r="N336" s="13"/>
      <c r="O336" s="13"/>
    </row>
    <row r="337" s="1" customFormat="1" spans="1:15">
      <c r="A337" s="12">
        <v>334</v>
      </c>
      <c r="B337" s="13" t="s">
        <v>528</v>
      </c>
      <c r="C337" s="13">
        <v>1</v>
      </c>
      <c r="D337" s="13" t="s">
        <v>17</v>
      </c>
      <c r="E337" s="16"/>
      <c r="F337" s="13"/>
      <c r="G337" s="13"/>
      <c r="H337" s="13"/>
      <c r="I337" s="13"/>
      <c r="J337" s="13"/>
      <c r="K337" s="13"/>
      <c r="L337" s="13"/>
      <c r="M337" s="13"/>
      <c r="N337" s="13"/>
      <c r="O337" s="13"/>
    </row>
    <row r="338" s="1" customFormat="1" spans="1:15">
      <c r="A338" s="12">
        <v>335</v>
      </c>
      <c r="B338" s="13" t="s">
        <v>529</v>
      </c>
      <c r="C338" s="13">
        <v>1</v>
      </c>
      <c r="D338" s="13" t="s">
        <v>17</v>
      </c>
      <c r="E338" s="16" t="s">
        <v>530</v>
      </c>
      <c r="F338" s="13"/>
      <c r="G338" s="13"/>
      <c r="H338" s="13"/>
      <c r="I338" s="13"/>
      <c r="J338" s="13"/>
      <c r="K338" s="13"/>
      <c r="L338" s="13"/>
      <c r="M338" s="13"/>
      <c r="N338" s="13"/>
      <c r="O338" s="13"/>
    </row>
    <row r="339" s="1" customFormat="1" spans="1:15">
      <c r="A339" s="12">
        <v>336</v>
      </c>
      <c r="B339" s="13" t="s">
        <v>531</v>
      </c>
      <c r="C339" s="13">
        <v>1</v>
      </c>
      <c r="D339" s="13" t="s">
        <v>17</v>
      </c>
      <c r="E339" s="16" t="s">
        <v>530</v>
      </c>
      <c r="F339" s="13"/>
      <c r="G339" s="13"/>
      <c r="H339" s="13"/>
      <c r="I339" s="13"/>
      <c r="J339" s="13"/>
      <c r="K339" s="13"/>
      <c r="L339" s="13"/>
      <c r="M339" s="13"/>
      <c r="N339" s="13"/>
      <c r="O339" s="13"/>
    </row>
    <row r="340" s="1" customFormat="1" spans="1:15">
      <c r="A340" s="12">
        <v>337</v>
      </c>
      <c r="B340" s="13" t="s">
        <v>532</v>
      </c>
      <c r="C340" s="13">
        <v>1</v>
      </c>
      <c r="D340" s="13" t="s">
        <v>17</v>
      </c>
      <c r="E340" s="16" t="s">
        <v>530</v>
      </c>
      <c r="F340" s="13"/>
      <c r="G340" s="13"/>
      <c r="H340" s="13"/>
      <c r="I340" s="13"/>
      <c r="J340" s="13"/>
      <c r="K340" s="13"/>
      <c r="L340" s="13"/>
      <c r="M340" s="13"/>
      <c r="N340" s="13"/>
      <c r="O340" s="13"/>
    </row>
    <row r="341" s="1" customFormat="1" spans="1:15">
      <c r="A341" s="12">
        <v>338</v>
      </c>
      <c r="B341" s="13" t="s">
        <v>533</v>
      </c>
      <c r="C341" s="13">
        <v>1</v>
      </c>
      <c r="D341" s="13" t="s">
        <v>17</v>
      </c>
      <c r="E341" s="16"/>
      <c r="F341" s="13"/>
      <c r="G341" s="13"/>
      <c r="H341" s="13"/>
      <c r="I341" s="13"/>
      <c r="J341" s="13"/>
      <c r="K341" s="13"/>
      <c r="L341" s="13"/>
      <c r="M341" s="13"/>
      <c r="N341" s="13"/>
      <c r="O341" s="13"/>
    </row>
    <row r="342" s="1" customFormat="1" spans="1:15">
      <c r="A342" s="12">
        <v>339</v>
      </c>
      <c r="B342" s="13" t="s">
        <v>534</v>
      </c>
      <c r="C342" s="13">
        <v>7</v>
      </c>
      <c r="D342" s="13" t="s">
        <v>17</v>
      </c>
      <c r="E342" s="16"/>
      <c r="F342" s="13"/>
      <c r="G342" s="13"/>
      <c r="H342" s="13"/>
      <c r="I342" s="13"/>
      <c r="J342" s="13"/>
      <c r="K342" s="13"/>
      <c r="L342" s="13"/>
      <c r="M342" s="13"/>
      <c r="N342" s="13"/>
      <c r="O342" s="13"/>
    </row>
    <row r="343" s="1" customFormat="1" spans="1:15">
      <c r="A343" s="12">
        <v>340</v>
      </c>
      <c r="B343" s="13" t="s">
        <v>535</v>
      </c>
      <c r="C343" s="13">
        <v>1</v>
      </c>
      <c r="D343" s="13" t="s">
        <v>17</v>
      </c>
      <c r="E343" s="16"/>
      <c r="F343" s="13"/>
      <c r="G343" s="13"/>
      <c r="H343" s="13"/>
      <c r="I343" s="13"/>
      <c r="J343" s="13"/>
      <c r="K343" s="13"/>
      <c r="L343" s="13"/>
      <c r="M343" s="13"/>
      <c r="N343" s="13"/>
      <c r="O343" s="13"/>
    </row>
    <row r="344" s="1" customFormat="1" spans="1:15">
      <c r="A344" s="12">
        <v>341</v>
      </c>
      <c r="B344" s="13" t="s">
        <v>536</v>
      </c>
      <c r="C344" s="13">
        <v>2</v>
      </c>
      <c r="D344" s="13" t="s">
        <v>17</v>
      </c>
      <c r="E344" s="16"/>
      <c r="F344" s="13"/>
      <c r="G344" s="13"/>
      <c r="H344" s="13"/>
      <c r="I344" s="13"/>
      <c r="J344" s="13"/>
      <c r="K344" s="13"/>
      <c r="L344" s="13"/>
      <c r="M344" s="13"/>
      <c r="N344" s="13"/>
      <c r="O344" s="13"/>
    </row>
    <row r="345" s="1" customFormat="1" spans="1:15">
      <c r="A345" s="12">
        <v>342</v>
      </c>
      <c r="B345" s="13" t="s">
        <v>537</v>
      </c>
      <c r="C345" s="13">
        <v>1</v>
      </c>
      <c r="D345" s="13" t="s">
        <v>17</v>
      </c>
      <c r="E345" s="16" t="s">
        <v>538</v>
      </c>
      <c r="F345" s="13"/>
      <c r="G345" s="13"/>
      <c r="H345" s="13"/>
      <c r="I345" s="13"/>
      <c r="J345" s="13"/>
      <c r="K345" s="13"/>
      <c r="L345" s="13"/>
      <c r="M345" s="13"/>
      <c r="N345" s="13"/>
      <c r="O345" s="13"/>
    </row>
    <row r="346" s="1" customFormat="1" spans="1:16">
      <c r="A346" s="12">
        <v>343</v>
      </c>
      <c r="B346" s="13" t="s">
        <v>539</v>
      </c>
      <c r="C346" s="13">
        <v>6</v>
      </c>
      <c r="D346" s="13" t="s">
        <v>17</v>
      </c>
      <c r="E346" s="16"/>
      <c r="F346" s="13"/>
      <c r="G346" s="13"/>
      <c r="H346" s="13"/>
      <c r="I346" s="13"/>
      <c r="J346" s="13"/>
      <c r="K346" s="13"/>
      <c r="L346" s="13"/>
      <c r="M346" s="13"/>
      <c r="N346" s="13"/>
      <c r="O346" s="13"/>
      <c r="P346" s="13"/>
    </row>
    <row r="347" s="1" customFormat="1" spans="1:16">
      <c r="A347" s="12">
        <v>344</v>
      </c>
      <c r="B347" s="13" t="s">
        <v>540</v>
      </c>
      <c r="C347" s="13">
        <v>1</v>
      </c>
      <c r="D347" s="13" t="s">
        <v>17</v>
      </c>
      <c r="E347" s="16"/>
      <c r="F347" s="13"/>
      <c r="G347" s="13"/>
      <c r="H347" s="13"/>
      <c r="I347" s="13"/>
      <c r="J347" s="13"/>
      <c r="K347" s="13"/>
      <c r="L347" s="13"/>
      <c r="M347" s="13"/>
      <c r="N347" s="13"/>
      <c r="O347" s="13"/>
      <c r="P347" s="26"/>
    </row>
    <row r="348" s="1" customFormat="1" spans="1:15">
      <c r="A348" s="12">
        <v>345</v>
      </c>
      <c r="B348" s="13" t="s">
        <v>541</v>
      </c>
      <c r="C348" s="13">
        <v>1</v>
      </c>
      <c r="D348" s="13" t="s">
        <v>17</v>
      </c>
      <c r="E348" s="16"/>
      <c r="F348" s="13"/>
      <c r="G348" s="13"/>
      <c r="H348" s="13"/>
      <c r="I348" s="13"/>
      <c r="J348" s="13"/>
      <c r="K348" s="13"/>
      <c r="L348" s="13"/>
      <c r="M348" s="13"/>
      <c r="N348" s="13"/>
      <c r="O348" s="13"/>
    </row>
    <row r="349" s="1" customFormat="1" ht="27" spans="1:15">
      <c r="A349" s="12">
        <v>346</v>
      </c>
      <c r="B349" s="13" t="s">
        <v>542</v>
      </c>
      <c r="C349" s="13">
        <v>36</v>
      </c>
      <c r="D349" s="13" t="s">
        <v>17</v>
      </c>
      <c r="E349" s="16" t="s">
        <v>543</v>
      </c>
      <c r="F349" s="13"/>
      <c r="G349" s="13"/>
      <c r="H349" s="13"/>
      <c r="I349" s="13"/>
      <c r="J349" s="13"/>
      <c r="K349" s="13"/>
      <c r="L349" s="13"/>
      <c r="M349" s="13"/>
      <c r="N349" s="13"/>
      <c r="O349" s="13"/>
    </row>
    <row r="350" s="1" customFormat="1" spans="1:15">
      <c r="A350" s="12">
        <v>347</v>
      </c>
      <c r="B350" s="13" t="s">
        <v>204</v>
      </c>
      <c r="C350" s="13">
        <v>107</v>
      </c>
      <c r="D350" s="13" t="s">
        <v>17</v>
      </c>
      <c r="E350" s="16" t="s">
        <v>544</v>
      </c>
      <c r="F350" s="13"/>
      <c r="G350" s="13"/>
      <c r="H350" s="13"/>
      <c r="I350" s="13"/>
      <c r="J350" s="13"/>
      <c r="K350" s="13"/>
      <c r="L350" s="13"/>
      <c r="M350" s="13"/>
      <c r="N350" s="13"/>
      <c r="O350" s="13"/>
    </row>
    <row r="351" s="1" customFormat="1" ht="27" spans="1:15">
      <c r="A351" s="12">
        <v>348</v>
      </c>
      <c r="B351" s="13" t="s">
        <v>545</v>
      </c>
      <c r="C351" s="13">
        <v>21</v>
      </c>
      <c r="D351" s="13" t="s">
        <v>17</v>
      </c>
      <c r="E351" s="16" t="s">
        <v>546</v>
      </c>
      <c r="F351" s="13"/>
      <c r="G351" s="13"/>
      <c r="H351" s="13"/>
      <c r="I351" s="13"/>
      <c r="J351" s="13"/>
      <c r="K351" s="13"/>
      <c r="L351" s="13"/>
      <c r="M351" s="13"/>
      <c r="N351" s="13"/>
      <c r="O351" s="13"/>
    </row>
    <row r="352" s="1" customFormat="1" spans="1:15">
      <c r="A352" s="12">
        <v>349</v>
      </c>
      <c r="B352" s="13" t="s">
        <v>547</v>
      </c>
      <c r="C352" s="13">
        <v>36</v>
      </c>
      <c r="D352" s="13" t="s">
        <v>17</v>
      </c>
      <c r="E352" s="16" t="s">
        <v>548</v>
      </c>
      <c r="F352" s="13"/>
      <c r="G352" s="13"/>
      <c r="H352" s="13"/>
      <c r="I352" s="13"/>
      <c r="J352" s="13"/>
      <c r="K352" s="13"/>
      <c r="L352" s="13"/>
      <c r="M352" s="13"/>
      <c r="N352" s="13"/>
      <c r="O352" s="13"/>
    </row>
    <row r="353" s="1" customFormat="1" spans="1:15">
      <c r="A353" s="12">
        <v>350</v>
      </c>
      <c r="B353" s="13" t="s">
        <v>549</v>
      </c>
      <c r="C353" s="13">
        <v>24</v>
      </c>
      <c r="D353" s="13" t="s">
        <v>17</v>
      </c>
      <c r="E353" s="16"/>
      <c r="F353" s="13"/>
      <c r="G353" s="13"/>
      <c r="H353" s="13"/>
      <c r="I353" s="13"/>
      <c r="J353" s="13"/>
      <c r="K353" s="13"/>
      <c r="L353" s="13"/>
      <c r="M353" s="13"/>
      <c r="N353" s="13"/>
      <c r="O353" s="13"/>
    </row>
    <row r="354" s="1" customFormat="1" spans="1:15">
      <c r="A354" s="12">
        <v>351</v>
      </c>
      <c r="B354" s="13" t="s">
        <v>550</v>
      </c>
      <c r="C354" s="13">
        <v>14</v>
      </c>
      <c r="D354" s="13" t="s">
        <v>17</v>
      </c>
      <c r="E354" s="16"/>
      <c r="F354" s="13"/>
      <c r="G354" s="13"/>
      <c r="H354" s="13"/>
      <c r="I354" s="13"/>
      <c r="J354" s="13"/>
      <c r="K354" s="13"/>
      <c r="L354" s="13"/>
      <c r="M354" s="13"/>
      <c r="N354" s="13"/>
      <c r="O354" s="13"/>
    </row>
    <row r="355" s="1" customFormat="1" ht="54" spans="1:15">
      <c r="A355" s="12">
        <v>352</v>
      </c>
      <c r="B355" s="13" t="s">
        <v>551</v>
      </c>
      <c r="C355" s="13">
        <v>4</v>
      </c>
      <c r="D355" s="13" t="s">
        <v>219</v>
      </c>
      <c r="E355" s="16"/>
      <c r="F355" s="13"/>
      <c r="G355" s="13"/>
      <c r="H355" s="13"/>
      <c r="I355" s="13"/>
      <c r="J355" s="13"/>
      <c r="K355" s="13"/>
      <c r="L355" s="13"/>
      <c r="M355" s="13"/>
      <c r="N355" s="13"/>
      <c r="O355" s="13"/>
    </row>
    <row r="356" s="1" customFormat="1" spans="1:15">
      <c r="A356" s="12">
        <v>353</v>
      </c>
      <c r="B356" s="13" t="s">
        <v>552</v>
      </c>
      <c r="C356" s="13">
        <v>6</v>
      </c>
      <c r="D356" s="13" t="s">
        <v>17</v>
      </c>
      <c r="E356" s="16"/>
      <c r="F356" s="13"/>
      <c r="G356" s="13"/>
      <c r="H356" s="13"/>
      <c r="I356" s="13"/>
      <c r="J356" s="13"/>
      <c r="K356" s="13"/>
      <c r="L356" s="13"/>
      <c r="M356" s="13"/>
      <c r="N356" s="13"/>
      <c r="O356" s="13"/>
    </row>
    <row r="357" s="1" customFormat="1" spans="1:15">
      <c r="A357" s="12">
        <v>354</v>
      </c>
      <c r="B357" s="13" t="s">
        <v>553</v>
      </c>
      <c r="C357" s="13">
        <v>8</v>
      </c>
      <c r="D357" s="13" t="s">
        <v>17</v>
      </c>
      <c r="E357" s="16"/>
      <c r="F357" s="13"/>
      <c r="G357" s="13"/>
      <c r="H357" s="13"/>
      <c r="I357" s="13"/>
      <c r="J357" s="13"/>
      <c r="K357" s="13"/>
      <c r="L357" s="13"/>
      <c r="M357" s="13"/>
      <c r="N357" s="13"/>
      <c r="O357" s="13"/>
    </row>
    <row r="358" s="1" customFormat="1" spans="1:15">
      <c r="A358" s="12">
        <v>355</v>
      </c>
      <c r="B358" s="13" t="s">
        <v>554</v>
      </c>
      <c r="C358" s="13">
        <v>14</v>
      </c>
      <c r="D358" s="13" t="s">
        <v>17</v>
      </c>
      <c r="E358" s="16"/>
      <c r="F358" s="13"/>
      <c r="G358" s="13"/>
      <c r="H358" s="13"/>
      <c r="I358" s="13"/>
      <c r="J358" s="13"/>
      <c r="K358" s="13"/>
      <c r="L358" s="13"/>
      <c r="M358" s="13"/>
      <c r="N358" s="13"/>
      <c r="O358" s="13"/>
    </row>
    <row r="359" s="1" customFormat="1" spans="1:15">
      <c r="A359" s="12">
        <v>356</v>
      </c>
      <c r="B359" s="13" t="s">
        <v>555</v>
      </c>
      <c r="C359" s="13">
        <v>8</v>
      </c>
      <c r="D359" s="13" t="s">
        <v>17</v>
      </c>
      <c r="E359" s="16"/>
      <c r="F359" s="13"/>
      <c r="G359" s="13"/>
      <c r="H359" s="13"/>
      <c r="I359" s="13"/>
      <c r="J359" s="13"/>
      <c r="K359" s="13"/>
      <c r="L359" s="13"/>
      <c r="M359" s="13"/>
      <c r="N359" s="13"/>
      <c r="O359" s="13"/>
    </row>
    <row r="360" s="1" customFormat="1" spans="1:15">
      <c r="A360" s="12">
        <v>357</v>
      </c>
      <c r="B360" s="13" t="s">
        <v>556</v>
      </c>
      <c r="C360" s="13">
        <v>7</v>
      </c>
      <c r="D360" s="13" t="s">
        <v>17</v>
      </c>
      <c r="E360" s="16"/>
      <c r="F360" s="13"/>
      <c r="G360" s="13"/>
      <c r="H360" s="13"/>
      <c r="I360" s="13"/>
      <c r="J360" s="13"/>
      <c r="K360" s="13"/>
      <c r="L360" s="13"/>
      <c r="M360" s="13"/>
      <c r="N360" s="13"/>
      <c r="O360" s="13"/>
    </row>
    <row r="361" s="1" customFormat="1" spans="1:15">
      <c r="A361" s="12">
        <v>358</v>
      </c>
      <c r="B361" s="13" t="s">
        <v>557</v>
      </c>
      <c r="C361" s="13">
        <v>13</v>
      </c>
      <c r="D361" s="13" t="s">
        <v>17</v>
      </c>
      <c r="E361" s="16"/>
      <c r="F361" s="13"/>
      <c r="G361" s="13"/>
      <c r="H361" s="13"/>
      <c r="I361" s="13"/>
      <c r="J361" s="13"/>
      <c r="K361" s="13"/>
      <c r="L361" s="13"/>
      <c r="M361" s="13"/>
      <c r="N361" s="13"/>
      <c r="O361" s="13"/>
    </row>
    <row r="362" s="1" customFormat="1" spans="1:15">
      <c r="A362" s="12">
        <v>359</v>
      </c>
      <c r="B362" s="13" t="s">
        <v>558</v>
      </c>
      <c r="C362" s="13">
        <v>8</v>
      </c>
      <c r="D362" s="13" t="s">
        <v>17</v>
      </c>
      <c r="E362" s="16"/>
      <c r="F362" s="13"/>
      <c r="G362" s="13"/>
      <c r="H362" s="13"/>
      <c r="I362" s="13"/>
      <c r="J362" s="13"/>
      <c r="K362" s="13"/>
      <c r="L362" s="13"/>
      <c r="M362" s="13"/>
      <c r="N362" s="13"/>
      <c r="O362" s="13"/>
    </row>
    <row r="363" s="1" customFormat="1" ht="27" spans="1:15">
      <c r="A363" s="12">
        <v>360</v>
      </c>
      <c r="B363" s="13" t="s">
        <v>559</v>
      </c>
      <c r="C363" s="13">
        <v>7</v>
      </c>
      <c r="D363" s="13" t="s">
        <v>17</v>
      </c>
      <c r="E363" s="16"/>
      <c r="F363" s="13"/>
      <c r="G363" s="13"/>
      <c r="H363" s="13"/>
      <c r="I363" s="13"/>
      <c r="J363" s="13"/>
      <c r="K363" s="13"/>
      <c r="L363" s="13"/>
      <c r="M363" s="13"/>
      <c r="N363" s="13"/>
      <c r="O363" s="13"/>
    </row>
    <row r="364" s="2" customFormat="1" ht="54" spans="1:16">
      <c r="A364" s="12">
        <v>361</v>
      </c>
      <c r="B364" s="13" t="s">
        <v>560</v>
      </c>
      <c r="C364" s="13">
        <v>6</v>
      </c>
      <c r="D364" s="13" t="s">
        <v>219</v>
      </c>
      <c r="E364" s="16"/>
      <c r="F364" s="13"/>
      <c r="G364" s="13"/>
      <c r="H364" s="13"/>
      <c r="I364" s="13"/>
      <c r="J364" s="13"/>
      <c r="K364" s="13"/>
      <c r="L364" s="13"/>
      <c r="M364" s="13"/>
      <c r="N364" s="13"/>
      <c r="O364" s="13"/>
      <c r="P364" s="1"/>
    </row>
    <row r="365" s="1" customFormat="1" spans="1:15">
      <c r="A365" s="12">
        <v>362</v>
      </c>
      <c r="B365" s="13" t="s">
        <v>561</v>
      </c>
      <c r="C365" s="13">
        <v>16</v>
      </c>
      <c r="D365" s="13" t="s">
        <v>17</v>
      </c>
      <c r="E365" s="16"/>
      <c r="F365" s="13"/>
      <c r="G365" s="13"/>
      <c r="H365" s="13"/>
      <c r="I365" s="13"/>
      <c r="J365" s="13"/>
      <c r="K365" s="13"/>
      <c r="L365" s="13"/>
      <c r="M365" s="13"/>
      <c r="N365" s="13"/>
      <c r="O365" s="13"/>
    </row>
    <row r="366" s="1" customFormat="1" spans="1:15">
      <c r="A366" s="12">
        <v>363</v>
      </c>
      <c r="B366" s="13" t="s">
        <v>562</v>
      </c>
      <c r="C366" s="13">
        <v>17</v>
      </c>
      <c r="D366" s="13" t="s">
        <v>17</v>
      </c>
      <c r="E366" s="16"/>
      <c r="F366" s="13"/>
      <c r="G366" s="13"/>
      <c r="H366" s="13"/>
      <c r="I366" s="13"/>
      <c r="J366" s="13"/>
      <c r="K366" s="13"/>
      <c r="L366" s="13"/>
      <c r="M366" s="13"/>
      <c r="N366" s="13"/>
      <c r="O366" s="13"/>
    </row>
    <row r="367" s="1" customFormat="1" spans="1:15">
      <c r="A367" s="12">
        <v>364</v>
      </c>
      <c r="B367" s="13" t="s">
        <v>563</v>
      </c>
      <c r="C367" s="13">
        <v>11</v>
      </c>
      <c r="D367" s="13" t="s">
        <v>17</v>
      </c>
      <c r="E367" s="16" t="s">
        <v>564</v>
      </c>
      <c r="F367" s="13"/>
      <c r="G367" s="13"/>
      <c r="H367" s="13"/>
      <c r="I367" s="13"/>
      <c r="J367" s="13"/>
      <c r="K367" s="13"/>
      <c r="L367" s="13"/>
      <c r="M367" s="13"/>
      <c r="N367" s="13"/>
      <c r="O367" s="13"/>
    </row>
    <row r="368" s="1" customFormat="1" spans="1:15">
      <c r="A368" s="12">
        <v>365</v>
      </c>
      <c r="B368" s="13" t="s">
        <v>565</v>
      </c>
      <c r="C368" s="13">
        <v>3</v>
      </c>
      <c r="D368" s="13" t="s">
        <v>17</v>
      </c>
      <c r="E368" s="16" t="s">
        <v>564</v>
      </c>
      <c r="F368" s="13"/>
      <c r="G368" s="13"/>
      <c r="H368" s="13"/>
      <c r="I368" s="13"/>
      <c r="J368" s="13"/>
      <c r="K368" s="13"/>
      <c r="L368" s="13"/>
      <c r="M368" s="13"/>
      <c r="N368" s="13"/>
      <c r="O368" s="13"/>
    </row>
    <row r="369" s="1" customFormat="1" spans="1:15">
      <c r="A369" s="12">
        <v>366</v>
      </c>
      <c r="B369" s="13" t="s">
        <v>566</v>
      </c>
      <c r="C369" s="13">
        <v>12</v>
      </c>
      <c r="D369" s="13" t="s">
        <v>17</v>
      </c>
      <c r="E369" s="16" t="s">
        <v>564</v>
      </c>
      <c r="F369" s="13"/>
      <c r="G369" s="13"/>
      <c r="H369" s="13"/>
      <c r="I369" s="13"/>
      <c r="J369" s="13"/>
      <c r="K369" s="13"/>
      <c r="L369" s="13"/>
      <c r="M369" s="13"/>
      <c r="N369" s="13"/>
      <c r="O369" s="13"/>
    </row>
    <row r="370" s="1" customFormat="1" spans="1:15">
      <c r="A370" s="12">
        <v>367</v>
      </c>
      <c r="B370" s="13" t="s">
        <v>567</v>
      </c>
      <c r="C370" s="13">
        <v>17</v>
      </c>
      <c r="D370" s="13" t="s">
        <v>17</v>
      </c>
      <c r="E370" s="16"/>
      <c r="F370" s="13"/>
      <c r="G370" s="13"/>
      <c r="H370" s="13"/>
      <c r="I370" s="13"/>
      <c r="J370" s="13"/>
      <c r="K370" s="13"/>
      <c r="L370" s="13"/>
      <c r="M370" s="13"/>
      <c r="N370" s="13"/>
      <c r="O370" s="13"/>
    </row>
    <row r="371" s="1" customFormat="1" spans="1:15">
      <c r="A371" s="12">
        <v>368</v>
      </c>
      <c r="B371" s="13" t="s">
        <v>568</v>
      </c>
      <c r="C371" s="13">
        <v>4</v>
      </c>
      <c r="D371" s="13" t="s">
        <v>17</v>
      </c>
      <c r="E371" s="16"/>
      <c r="F371" s="13"/>
      <c r="G371" s="13"/>
      <c r="H371" s="13"/>
      <c r="I371" s="13"/>
      <c r="J371" s="13"/>
      <c r="K371" s="13"/>
      <c r="L371" s="13"/>
      <c r="M371" s="13"/>
      <c r="N371" s="13"/>
      <c r="O371" s="13"/>
    </row>
    <row r="372" s="1" customFormat="1" spans="1:15">
      <c r="A372" s="12">
        <v>369</v>
      </c>
      <c r="B372" s="13" t="s">
        <v>569</v>
      </c>
      <c r="C372" s="13">
        <v>22</v>
      </c>
      <c r="D372" s="13" t="s">
        <v>17</v>
      </c>
      <c r="E372" s="16"/>
      <c r="F372" s="13"/>
      <c r="G372" s="13"/>
      <c r="H372" s="13"/>
      <c r="I372" s="13"/>
      <c r="J372" s="13"/>
      <c r="K372" s="13"/>
      <c r="L372" s="13"/>
      <c r="M372" s="13"/>
      <c r="N372" s="13"/>
      <c r="O372" s="13"/>
    </row>
    <row r="373" s="1" customFormat="1" spans="1:15">
      <c r="A373" s="12">
        <v>370</v>
      </c>
      <c r="B373" s="13" t="s">
        <v>570</v>
      </c>
      <c r="C373" s="13">
        <v>50</v>
      </c>
      <c r="D373" s="13" t="s">
        <v>17</v>
      </c>
      <c r="E373" s="16"/>
      <c r="F373" s="13"/>
      <c r="G373" s="13"/>
      <c r="H373" s="13"/>
      <c r="I373" s="13"/>
      <c r="J373" s="13"/>
      <c r="K373" s="13"/>
      <c r="L373" s="13"/>
      <c r="M373" s="13"/>
      <c r="N373" s="13"/>
      <c r="O373" s="13"/>
    </row>
    <row r="374" s="1" customFormat="1" spans="1:15">
      <c r="A374" s="12">
        <v>371</v>
      </c>
      <c r="B374" s="13" t="s">
        <v>571</v>
      </c>
      <c r="C374" s="13">
        <v>14</v>
      </c>
      <c r="D374" s="13" t="s">
        <v>17</v>
      </c>
      <c r="E374" s="16"/>
      <c r="F374" s="13"/>
      <c r="G374" s="13"/>
      <c r="H374" s="13"/>
      <c r="I374" s="13"/>
      <c r="J374" s="13"/>
      <c r="K374" s="13"/>
      <c r="L374" s="13"/>
      <c r="M374" s="13"/>
      <c r="N374" s="13"/>
      <c r="O374" s="13"/>
    </row>
    <row r="375" s="1" customFormat="1" spans="1:15">
      <c r="A375" s="12">
        <v>372</v>
      </c>
      <c r="B375" s="13" t="s">
        <v>572</v>
      </c>
      <c r="C375" s="13">
        <v>22</v>
      </c>
      <c r="D375" s="13" t="s">
        <v>17</v>
      </c>
      <c r="E375" s="16"/>
      <c r="F375" s="13"/>
      <c r="G375" s="13"/>
      <c r="H375" s="13"/>
      <c r="I375" s="13"/>
      <c r="J375" s="13"/>
      <c r="K375" s="13"/>
      <c r="L375" s="13"/>
      <c r="M375" s="13"/>
      <c r="N375" s="13"/>
      <c r="O375" s="13"/>
    </row>
    <row r="376" s="1" customFormat="1" spans="1:15">
      <c r="A376" s="12">
        <v>373</v>
      </c>
      <c r="B376" s="13" t="s">
        <v>573</v>
      </c>
      <c r="C376" s="13">
        <v>12</v>
      </c>
      <c r="D376" s="13" t="s">
        <v>17</v>
      </c>
      <c r="E376" s="16"/>
      <c r="F376" s="13"/>
      <c r="G376" s="13"/>
      <c r="H376" s="13"/>
      <c r="I376" s="13"/>
      <c r="J376" s="13"/>
      <c r="K376" s="13"/>
      <c r="L376" s="13"/>
      <c r="M376" s="13"/>
      <c r="N376" s="13"/>
      <c r="O376" s="13"/>
    </row>
    <row r="377" s="1" customFormat="1" spans="1:15">
      <c r="A377" s="12">
        <v>374</v>
      </c>
      <c r="B377" s="13" t="s">
        <v>574</v>
      </c>
      <c r="C377" s="13">
        <f>5+7</f>
        <v>12</v>
      </c>
      <c r="D377" s="13" t="s">
        <v>17</v>
      </c>
      <c r="E377" s="16"/>
      <c r="F377" s="13"/>
      <c r="G377" s="13"/>
      <c r="H377" s="13"/>
      <c r="I377" s="13"/>
      <c r="J377" s="13"/>
      <c r="K377" s="13"/>
      <c r="L377" s="13"/>
      <c r="M377" s="13"/>
      <c r="N377" s="13"/>
      <c r="O377" s="13"/>
    </row>
    <row r="378" s="1" customFormat="1" spans="1:15">
      <c r="A378" s="12">
        <v>375</v>
      </c>
      <c r="B378" s="13" t="s">
        <v>575</v>
      </c>
      <c r="C378" s="13">
        <f>9+1</f>
        <v>10</v>
      </c>
      <c r="D378" s="13" t="s">
        <v>17</v>
      </c>
      <c r="E378" s="16"/>
      <c r="F378" s="13"/>
      <c r="G378" s="13"/>
      <c r="H378" s="13"/>
      <c r="I378" s="13"/>
      <c r="J378" s="13"/>
      <c r="K378" s="13"/>
      <c r="L378" s="13"/>
      <c r="M378" s="13"/>
      <c r="N378" s="13"/>
      <c r="O378" s="13"/>
    </row>
    <row r="379" s="1" customFormat="1" spans="1:15">
      <c r="A379" s="12">
        <v>376</v>
      </c>
      <c r="B379" s="13" t="s">
        <v>576</v>
      </c>
      <c r="C379" s="13">
        <v>23</v>
      </c>
      <c r="D379" s="13" t="s">
        <v>17</v>
      </c>
      <c r="E379" s="16"/>
      <c r="F379" s="13"/>
      <c r="G379" s="13"/>
      <c r="H379" s="13"/>
      <c r="I379" s="13"/>
      <c r="J379" s="13"/>
      <c r="K379" s="13"/>
      <c r="L379" s="13"/>
      <c r="M379" s="13"/>
      <c r="N379" s="13"/>
      <c r="O379" s="13"/>
    </row>
    <row r="380" s="1" customFormat="1" spans="1:15">
      <c r="A380" s="12">
        <v>377</v>
      </c>
      <c r="B380" s="13" t="s">
        <v>577</v>
      </c>
      <c r="C380" s="13">
        <f>21-4</f>
        <v>17</v>
      </c>
      <c r="D380" s="13" t="s">
        <v>17</v>
      </c>
      <c r="E380" s="16"/>
      <c r="F380" s="13"/>
      <c r="G380" s="13"/>
      <c r="H380" s="13"/>
      <c r="I380" s="13"/>
      <c r="J380" s="13"/>
      <c r="K380" s="13"/>
      <c r="L380" s="13"/>
      <c r="M380" s="13"/>
      <c r="N380" s="13"/>
      <c r="O380" s="13"/>
    </row>
    <row r="381" s="1" customFormat="1" spans="1:15">
      <c r="A381" s="12">
        <v>378</v>
      </c>
      <c r="B381" s="13" t="s">
        <v>578</v>
      </c>
      <c r="C381" s="13">
        <v>23</v>
      </c>
      <c r="D381" s="13" t="s">
        <v>17</v>
      </c>
      <c r="E381" s="16"/>
      <c r="F381" s="13"/>
      <c r="G381" s="13"/>
      <c r="H381" s="13"/>
      <c r="I381" s="13"/>
      <c r="J381" s="13"/>
      <c r="K381" s="13"/>
      <c r="L381" s="13"/>
      <c r="M381" s="13"/>
      <c r="N381" s="13"/>
      <c r="O381" s="13"/>
    </row>
    <row r="382" s="1" customFormat="1" spans="1:15">
      <c r="A382" s="12">
        <v>379</v>
      </c>
      <c r="B382" s="13" t="s">
        <v>579</v>
      </c>
      <c r="C382" s="13">
        <v>110</v>
      </c>
      <c r="D382" s="13" t="s">
        <v>17</v>
      </c>
      <c r="E382" s="16"/>
      <c r="F382" s="13"/>
      <c r="G382" s="13"/>
      <c r="H382" s="13"/>
      <c r="I382" s="13"/>
      <c r="J382" s="13"/>
      <c r="K382" s="13"/>
      <c r="L382" s="13"/>
      <c r="M382" s="13"/>
      <c r="N382" s="13"/>
      <c r="O382" s="13"/>
    </row>
    <row r="383" s="1" customFormat="1" spans="1:15">
      <c r="A383" s="12">
        <v>380</v>
      </c>
      <c r="B383" s="13" t="s">
        <v>580</v>
      </c>
      <c r="C383" s="13">
        <v>19</v>
      </c>
      <c r="D383" s="13" t="s">
        <v>17</v>
      </c>
      <c r="E383" s="16"/>
      <c r="F383" s="13"/>
      <c r="G383" s="13"/>
      <c r="H383" s="13"/>
      <c r="I383" s="13"/>
      <c r="J383" s="13"/>
      <c r="K383" s="13"/>
      <c r="L383" s="13"/>
      <c r="M383" s="13"/>
      <c r="N383" s="13"/>
      <c r="O383" s="13"/>
    </row>
    <row r="384" s="1" customFormat="1" ht="54" spans="1:15">
      <c r="A384" s="12">
        <v>381</v>
      </c>
      <c r="B384" s="13" t="s">
        <v>581</v>
      </c>
      <c r="C384" s="13">
        <v>4</v>
      </c>
      <c r="D384" s="13" t="s">
        <v>219</v>
      </c>
      <c r="E384" s="16"/>
      <c r="F384" s="13"/>
      <c r="G384" s="13"/>
      <c r="H384" s="13"/>
      <c r="I384" s="13"/>
      <c r="J384" s="13"/>
      <c r="K384" s="13"/>
      <c r="L384" s="13"/>
      <c r="M384" s="13"/>
      <c r="N384" s="13"/>
      <c r="O384" s="13"/>
    </row>
    <row r="385" s="1" customFormat="1" spans="1:15">
      <c r="A385" s="12">
        <v>382</v>
      </c>
      <c r="B385" s="13" t="s">
        <v>582</v>
      </c>
      <c r="C385" s="13">
        <v>29</v>
      </c>
      <c r="D385" s="13" t="s">
        <v>17</v>
      </c>
      <c r="E385" s="16"/>
      <c r="F385" s="13"/>
      <c r="G385" s="13"/>
      <c r="H385" s="13"/>
      <c r="I385" s="13"/>
      <c r="J385" s="13"/>
      <c r="K385" s="13"/>
      <c r="L385" s="13"/>
      <c r="M385" s="13"/>
      <c r="N385" s="13"/>
      <c r="O385" s="13"/>
    </row>
    <row r="386" s="1" customFormat="1" spans="1:15">
      <c r="A386" s="12">
        <v>383</v>
      </c>
      <c r="B386" s="13" t="s">
        <v>583</v>
      </c>
      <c r="C386" s="13">
        <f>10+2</f>
        <v>12</v>
      </c>
      <c r="D386" s="13" t="s">
        <v>17</v>
      </c>
      <c r="E386" s="16"/>
      <c r="F386" s="13"/>
      <c r="G386" s="13"/>
      <c r="H386" s="13"/>
      <c r="I386" s="13"/>
      <c r="J386" s="13"/>
      <c r="K386" s="13"/>
      <c r="L386" s="13"/>
      <c r="M386" s="13"/>
      <c r="N386" s="13"/>
      <c r="O386" s="13"/>
    </row>
    <row r="387" s="1" customFormat="1" spans="1:15">
      <c r="A387" s="12">
        <v>384</v>
      </c>
      <c r="B387" s="13" t="s">
        <v>584</v>
      </c>
      <c r="C387" s="13">
        <v>18</v>
      </c>
      <c r="D387" s="13" t="s">
        <v>17</v>
      </c>
      <c r="E387" s="16"/>
      <c r="F387" s="13"/>
      <c r="G387" s="13"/>
      <c r="H387" s="13"/>
      <c r="I387" s="13"/>
      <c r="J387" s="13"/>
      <c r="K387" s="13"/>
      <c r="L387" s="13"/>
      <c r="M387" s="13"/>
      <c r="N387" s="13"/>
      <c r="O387" s="13"/>
    </row>
    <row r="388" s="1" customFormat="1" spans="1:15">
      <c r="A388" s="12">
        <v>385</v>
      </c>
      <c r="B388" s="13" t="s">
        <v>585</v>
      </c>
      <c r="C388" s="13">
        <v>4</v>
      </c>
      <c r="D388" s="13" t="s">
        <v>17</v>
      </c>
      <c r="E388" s="16"/>
      <c r="F388" s="13"/>
      <c r="G388" s="13"/>
      <c r="H388" s="13"/>
      <c r="I388" s="13"/>
      <c r="J388" s="13"/>
      <c r="K388" s="13"/>
      <c r="L388" s="13"/>
      <c r="M388" s="13"/>
      <c r="N388" s="13"/>
      <c r="O388" s="13"/>
    </row>
    <row r="389" s="1" customFormat="1" spans="1:15">
      <c r="A389" s="12">
        <v>386</v>
      </c>
      <c r="B389" s="13" t="s">
        <v>586</v>
      </c>
      <c r="C389" s="13">
        <v>7</v>
      </c>
      <c r="D389" s="13" t="s">
        <v>17</v>
      </c>
      <c r="E389" s="16"/>
      <c r="F389" s="13"/>
      <c r="G389" s="13"/>
      <c r="H389" s="13"/>
      <c r="I389" s="13"/>
      <c r="J389" s="13"/>
      <c r="K389" s="13"/>
      <c r="L389" s="13"/>
      <c r="M389" s="13"/>
      <c r="N389" s="13"/>
      <c r="O389" s="13"/>
    </row>
    <row r="390" s="1" customFormat="1" spans="1:15">
      <c r="A390" s="12">
        <v>387</v>
      </c>
      <c r="B390" s="13" t="s">
        <v>587</v>
      </c>
      <c r="C390" s="13">
        <v>15</v>
      </c>
      <c r="D390" s="13" t="s">
        <v>17</v>
      </c>
      <c r="E390" s="16"/>
      <c r="F390" s="13"/>
      <c r="G390" s="13"/>
      <c r="H390" s="13"/>
      <c r="I390" s="13"/>
      <c r="J390" s="13"/>
      <c r="K390" s="13"/>
      <c r="L390" s="13"/>
      <c r="M390" s="13"/>
      <c r="N390" s="13"/>
      <c r="O390" s="13"/>
    </row>
    <row r="391" s="1" customFormat="1" spans="1:15">
      <c r="A391" s="12">
        <v>388</v>
      </c>
      <c r="B391" s="13" t="s">
        <v>588</v>
      </c>
      <c r="C391" s="13">
        <f>4+3</f>
        <v>7</v>
      </c>
      <c r="D391" s="13" t="s">
        <v>17</v>
      </c>
      <c r="E391" s="16"/>
      <c r="F391" s="13"/>
      <c r="G391" s="13"/>
      <c r="H391" s="13"/>
      <c r="I391" s="13"/>
      <c r="J391" s="13"/>
      <c r="K391" s="13"/>
      <c r="L391" s="13"/>
      <c r="M391" s="13"/>
      <c r="N391" s="13"/>
      <c r="O391" s="13"/>
    </row>
    <row r="392" s="1" customFormat="1" ht="27" spans="1:15">
      <c r="A392" s="12">
        <v>389</v>
      </c>
      <c r="B392" s="13" t="s">
        <v>589</v>
      </c>
      <c r="C392" s="13">
        <v>5</v>
      </c>
      <c r="D392" s="13" t="s">
        <v>17</v>
      </c>
      <c r="E392" s="16"/>
      <c r="F392" s="13"/>
      <c r="G392" s="13"/>
      <c r="H392" s="13"/>
      <c r="I392" s="13"/>
      <c r="J392" s="13"/>
      <c r="K392" s="13"/>
      <c r="L392" s="13"/>
      <c r="M392" s="13"/>
      <c r="N392" s="13"/>
      <c r="O392" s="13"/>
    </row>
    <row r="393" s="1" customFormat="1" spans="1:15">
      <c r="A393" s="12">
        <v>390</v>
      </c>
      <c r="B393" s="13" t="s">
        <v>590</v>
      </c>
      <c r="C393" s="13">
        <v>26</v>
      </c>
      <c r="D393" s="13" t="s">
        <v>17</v>
      </c>
      <c r="E393" s="16"/>
      <c r="F393" s="13"/>
      <c r="G393" s="13"/>
      <c r="H393" s="13"/>
      <c r="I393" s="13"/>
      <c r="J393" s="13"/>
      <c r="K393" s="13"/>
      <c r="L393" s="13"/>
      <c r="M393" s="13"/>
      <c r="N393" s="13"/>
      <c r="O393" s="13"/>
    </row>
    <row r="394" s="1" customFormat="1" spans="1:15">
      <c r="A394" s="12">
        <v>391</v>
      </c>
      <c r="B394" s="13" t="s">
        <v>591</v>
      </c>
      <c r="C394" s="13">
        <v>3</v>
      </c>
      <c r="D394" s="13" t="s">
        <v>17</v>
      </c>
      <c r="E394" s="16"/>
      <c r="F394" s="13"/>
      <c r="G394" s="13"/>
      <c r="H394" s="13"/>
      <c r="I394" s="13"/>
      <c r="J394" s="13"/>
      <c r="K394" s="13"/>
      <c r="L394" s="13"/>
      <c r="M394" s="13"/>
      <c r="N394" s="13"/>
      <c r="O394" s="13"/>
    </row>
    <row r="395" s="1" customFormat="1" spans="1:15">
      <c r="A395" s="12">
        <v>392</v>
      </c>
      <c r="B395" s="13" t="s">
        <v>592</v>
      </c>
      <c r="C395" s="13">
        <v>17</v>
      </c>
      <c r="D395" s="13" t="s">
        <v>17</v>
      </c>
      <c r="E395" s="16"/>
      <c r="F395" s="27"/>
      <c r="G395" s="27"/>
      <c r="H395" s="27"/>
      <c r="I395" s="27"/>
      <c r="J395" s="27"/>
      <c r="K395" s="27"/>
      <c r="L395" s="27"/>
      <c r="M395" s="27"/>
      <c r="N395" s="27"/>
      <c r="O395" s="27"/>
    </row>
    <row r="396" s="1" customFormat="1" ht="27" spans="1:15">
      <c r="A396" s="12">
        <v>393</v>
      </c>
      <c r="B396" s="13" t="s">
        <v>593</v>
      </c>
      <c r="C396" s="13">
        <v>1</v>
      </c>
      <c r="D396" s="13" t="s">
        <v>17</v>
      </c>
      <c r="E396" s="27" t="s">
        <v>594</v>
      </c>
      <c r="F396" s="13"/>
      <c r="G396" s="13"/>
      <c r="H396" s="13"/>
      <c r="I396" s="13"/>
      <c r="J396" s="13"/>
      <c r="K396" s="13"/>
      <c r="L396" s="13"/>
      <c r="M396" s="13"/>
      <c r="N396" s="13"/>
      <c r="O396" s="13"/>
    </row>
    <row r="397" s="1" customFormat="1" spans="1:15">
      <c r="A397" s="12">
        <v>394</v>
      </c>
      <c r="B397" s="13" t="s">
        <v>595</v>
      </c>
      <c r="C397" s="13">
        <v>7</v>
      </c>
      <c r="D397" s="13" t="s">
        <v>17</v>
      </c>
      <c r="E397" s="16"/>
      <c r="F397" s="13"/>
      <c r="G397" s="13"/>
      <c r="H397" s="13"/>
      <c r="I397" s="13"/>
      <c r="J397" s="13"/>
      <c r="K397" s="13"/>
      <c r="L397" s="13"/>
      <c r="M397" s="13"/>
      <c r="N397" s="13"/>
      <c r="O397" s="13"/>
    </row>
    <row r="398" s="1" customFormat="1" spans="1:15">
      <c r="A398" s="12">
        <v>395</v>
      </c>
      <c r="B398" s="13" t="s">
        <v>596</v>
      </c>
      <c r="C398" s="13">
        <v>21</v>
      </c>
      <c r="D398" s="13" t="s">
        <v>17</v>
      </c>
      <c r="E398" s="16"/>
      <c r="F398" s="13"/>
      <c r="G398" s="13"/>
      <c r="H398" s="13"/>
      <c r="I398" s="13"/>
      <c r="J398" s="13"/>
      <c r="K398" s="13"/>
      <c r="L398" s="13"/>
      <c r="M398" s="13"/>
      <c r="N398" s="13"/>
      <c r="O398" s="13"/>
    </row>
    <row r="399" s="1" customFormat="1" ht="54" spans="1:15">
      <c r="A399" s="12">
        <v>396</v>
      </c>
      <c r="B399" s="13" t="s">
        <v>597</v>
      </c>
      <c r="C399" s="13">
        <v>3</v>
      </c>
      <c r="D399" s="13" t="s">
        <v>219</v>
      </c>
      <c r="E399" s="16"/>
      <c r="F399" s="13"/>
      <c r="G399" s="13"/>
      <c r="H399" s="13"/>
      <c r="I399" s="13"/>
      <c r="J399" s="13"/>
      <c r="K399" s="13"/>
      <c r="L399" s="13"/>
      <c r="M399" s="13"/>
      <c r="N399" s="13"/>
      <c r="O399" s="13"/>
    </row>
    <row r="400" s="1" customFormat="1" spans="1:15">
      <c r="A400" s="12">
        <v>397</v>
      </c>
      <c r="B400" s="13" t="s">
        <v>598</v>
      </c>
      <c r="C400" s="13">
        <v>2</v>
      </c>
      <c r="D400" s="13" t="s">
        <v>17</v>
      </c>
      <c r="E400" s="16"/>
      <c r="F400" s="13"/>
      <c r="G400" s="13"/>
      <c r="H400" s="13"/>
      <c r="I400" s="13"/>
      <c r="J400" s="13"/>
      <c r="K400" s="13"/>
      <c r="L400" s="13"/>
      <c r="M400" s="13"/>
      <c r="N400" s="13"/>
      <c r="O400" s="13"/>
    </row>
    <row r="401" s="1" customFormat="1" spans="1:15">
      <c r="A401" s="12">
        <v>398</v>
      </c>
      <c r="B401" s="13" t="s">
        <v>599</v>
      </c>
      <c r="C401" s="13">
        <v>19</v>
      </c>
      <c r="D401" s="13" t="s">
        <v>17</v>
      </c>
      <c r="E401" s="16"/>
      <c r="F401" s="13"/>
      <c r="G401" s="13"/>
      <c r="H401" s="13"/>
      <c r="I401" s="13"/>
      <c r="J401" s="13"/>
      <c r="K401" s="13"/>
      <c r="L401" s="13"/>
      <c r="M401" s="13"/>
      <c r="N401" s="13"/>
      <c r="O401" s="13"/>
    </row>
    <row r="402" s="1" customFormat="1" spans="1:15">
      <c r="A402" s="12">
        <v>399</v>
      </c>
      <c r="B402" s="13" t="s">
        <v>600</v>
      </c>
      <c r="C402" s="13">
        <v>8</v>
      </c>
      <c r="D402" s="13" t="s">
        <v>17</v>
      </c>
      <c r="E402" s="16"/>
      <c r="F402" s="13"/>
      <c r="G402" s="13"/>
      <c r="H402" s="13"/>
      <c r="I402" s="13"/>
      <c r="J402" s="13"/>
      <c r="K402" s="13"/>
      <c r="L402" s="13"/>
      <c r="M402" s="13"/>
      <c r="N402" s="13"/>
      <c r="O402" s="13"/>
    </row>
    <row r="403" s="1" customFormat="1" ht="54" spans="1:15">
      <c r="A403" s="12">
        <v>400</v>
      </c>
      <c r="B403" s="13" t="s">
        <v>601</v>
      </c>
      <c r="C403" s="13">
        <v>33</v>
      </c>
      <c r="D403" s="13" t="s">
        <v>219</v>
      </c>
      <c r="E403" s="16"/>
      <c r="F403" s="13"/>
      <c r="G403" s="13"/>
      <c r="H403" s="13"/>
      <c r="I403" s="13"/>
      <c r="J403" s="13"/>
      <c r="K403" s="13"/>
      <c r="L403" s="13"/>
      <c r="M403" s="13"/>
      <c r="N403" s="13"/>
      <c r="O403" s="13"/>
    </row>
    <row r="404" s="1" customFormat="1" spans="1:15">
      <c r="A404" s="12">
        <v>401</v>
      </c>
      <c r="B404" s="13" t="s">
        <v>602</v>
      </c>
      <c r="C404" s="13">
        <v>40</v>
      </c>
      <c r="D404" s="13" t="s">
        <v>17</v>
      </c>
      <c r="E404" s="16"/>
      <c r="F404" s="13"/>
      <c r="G404" s="13"/>
      <c r="H404" s="13"/>
      <c r="I404" s="13"/>
      <c r="J404" s="13"/>
      <c r="K404" s="13"/>
      <c r="L404" s="13"/>
      <c r="M404" s="13"/>
      <c r="N404" s="13"/>
      <c r="O404" s="13"/>
    </row>
    <row r="405" s="1" customFormat="1" spans="1:15">
      <c r="A405" s="12">
        <v>402</v>
      </c>
      <c r="B405" s="13" t="s">
        <v>603</v>
      </c>
      <c r="C405" s="13">
        <f>156+19</f>
        <v>175</v>
      </c>
      <c r="D405" s="13" t="s">
        <v>17</v>
      </c>
      <c r="E405" s="16"/>
      <c r="F405" s="13"/>
      <c r="G405" s="13"/>
      <c r="H405" s="13"/>
      <c r="I405" s="13"/>
      <c r="J405" s="13"/>
      <c r="K405" s="13"/>
      <c r="L405" s="13"/>
      <c r="M405" s="13"/>
      <c r="N405" s="13"/>
      <c r="O405" s="13"/>
    </row>
    <row r="406" s="1" customFormat="1" spans="1:15">
      <c r="A406" s="12">
        <v>403</v>
      </c>
      <c r="B406" s="13" t="s">
        <v>604</v>
      </c>
      <c r="C406" s="13">
        <v>380</v>
      </c>
      <c r="D406" s="13" t="s">
        <v>17</v>
      </c>
      <c r="E406" s="16"/>
      <c r="F406" s="13"/>
      <c r="G406" s="13"/>
      <c r="H406" s="13"/>
      <c r="I406" s="13"/>
      <c r="J406" s="13"/>
      <c r="K406" s="13"/>
      <c r="L406" s="13"/>
      <c r="M406" s="13"/>
      <c r="N406" s="13"/>
      <c r="O406" s="13"/>
    </row>
    <row r="407" s="1" customFormat="1" spans="1:15">
      <c r="A407" s="12">
        <v>404</v>
      </c>
      <c r="B407" s="13" t="s">
        <v>605</v>
      </c>
      <c r="C407" s="13">
        <v>6</v>
      </c>
      <c r="D407" s="13" t="s">
        <v>17</v>
      </c>
      <c r="E407" s="16"/>
      <c r="F407" s="13"/>
      <c r="G407" s="13"/>
      <c r="H407" s="13"/>
      <c r="I407" s="13"/>
      <c r="J407" s="13"/>
      <c r="K407" s="13"/>
      <c r="L407" s="13"/>
      <c r="M407" s="13"/>
      <c r="N407" s="13"/>
      <c r="O407" s="13"/>
    </row>
    <row r="408" s="1" customFormat="1" spans="1:15">
      <c r="A408" s="12">
        <v>405</v>
      </c>
      <c r="B408" s="13" t="s">
        <v>606</v>
      </c>
      <c r="C408" s="13">
        <v>8</v>
      </c>
      <c r="D408" s="13" t="s">
        <v>17</v>
      </c>
      <c r="E408" s="16"/>
      <c r="F408" s="13"/>
      <c r="G408" s="13"/>
      <c r="H408" s="13"/>
      <c r="I408" s="13"/>
      <c r="J408" s="13"/>
      <c r="K408" s="13"/>
      <c r="L408" s="13"/>
      <c r="M408" s="13"/>
      <c r="N408" s="13"/>
      <c r="O408" s="13"/>
    </row>
    <row r="409" s="1" customFormat="1" spans="1:15">
      <c r="A409" s="12">
        <v>406</v>
      </c>
      <c r="B409" s="13" t="s">
        <v>607</v>
      </c>
      <c r="C409" s="13">
        <f>38+1</f>
        <v>39</v>
      </c>
      <c r="D409" s="13" t="s">
        <v>17</v>
      </c>
      <c r="E409" s="16"/>
      <c r="F409" s="13"/>
      <c r="G409" s="13"/>
      <c r="H409" s="13"/>
      <c r="I409" s="13"/>
      <c r="J409" s="13"/>
      <c r="K409" s="13"/>
      <c r="L409" s="13"/>
      <c r="M409" s="13"/>
      <c r="N409" s="13"/>
      <c r="O409" s="13"/>
    </row>
    <row r="410" s="1" customFormat="1" spans="1:15">
      <c r="A410" s="12">
        <v>407</v>
      </c>
      <c r="B410" s="13" t="s">
        <v>608</v>
      </c>
      <c r="C410" s="13">
        <v>47</v>
      </c>
      <c r="D410" s="13"/>
      <c r="E410" s="16"/>
      <c r="F410" s="13"/>
      <c r="G410" s="13"/>
      <c r="H410" s="13"/>
      <c r="I410" s="13"/>
      <c r="J410" s="13"/>
      <c r="K410" s="13"/>
      <c r="L410" s="13"/>
      <c r="M410" s="13"/>
      <c r="N410" s="13"/>
      <c r="O410" s="13"/>
    </row>
    <row r="411" s="1" customFormat="1" spans="1:15">
      <c r="A411" s="12">
        <v>408</v>
      </c>
      <c r="B411" s="13" t="s">
        <v>609</v>
      </c>
      <c r="C411" s="13">
        <f>602+32</f>
        <v>634</v>
      </c>
      <c r="D411" s="13" t="s">
        <v>17</v>
      </c>
      <c r="E411" s="16"/>
      <c r="F411" s="13"/>
      <c r="G411" s="13"/>
      <c r="H411" s="13"/>
      <c r="I411" s="13"/>
      <c r="J411" s="13"/>
      <c r="K411" s="13"/>
      <c r="L411" s="13"/>
      <c r="M411" s="13"/>
      <c r="N411" s="13"/>
      <c r="O411" s="13"/>
    </row>
    <row r="412" s="1" customFormat="1" spans="1:15">
      <c r="A412" s="12">
        <v>409</v>
      </c>
      <c r="B412" s="13" t="s">
        <v>610</v>
      </c>
      <c r="C412" s="13">
        <v>5</v>
      </c>
      <c r="D412" s="13" t="s">
        <v>17</v>
      </c>
      <c r="E412" s="16"/>
      <c r="F412" s="13"/>
      <c r="G412" s="13"/>
      <c r="H412" s="13"/>
      <c r="I412" s="13"/>
      <c r="J412" s="13"/>
      <c r="K412" s="13"/>
      <c r="L412" s="13"/>
      <c r="M412" s="13"/>
      <c r="N412" s="13"/>
      <c r="O412" s="13"/>
    </row>
    <row r="413" s="1" customFormat="1" spans="1:15">
      <c r="A413" s="12">
        <v>410</v>
      </c>
      <c r="B413" s="13" t="s">
        <v>611</v>
      </c>
      <c r="C413" s="13">
        <v>16</v>
      </c>
      <c r="D413" s="13" t="s">
        <v>17</v>
      </c>
      <c r="E413" s="16"/>
      <c r="F413" s="13"/>
      <c r="G413" s="13"/>
      <c r="H413" s="13"/>
      <c r="I413" s="13"/>
      <c r="J413" s="13"/>
      <c r="K413" s="13"/>
      <c r="L413" s="13"/>
      <c r="M413" s="13"/>
      <c r="N413" s="13"/>
      <c r="O413" s="13"/>
    </row>
    <row r="414" s="1" customFormat="1" spans="1:15">
      <c r="A414" s="12">
        <v>411</v>
      </c>
      <c r="B414" s="13" t="s">
        <v>612</v>
      </c>
      <c r="C414" s="13">
        <v>3</v>
      </c>
      <c r="D414" s="13" t="s">
        <v>17</v>
      </c>
      <c r="E414" s="16"/>
      <c r="F414" s="13"/>
      <c r="G414" s="13"/>
      <c r="H414" s="13"/>
      <c r="I414" s="13"/>
      <c r="J414" s="13"/>
      <c r="K414" s="13"/>
      <c r="L414" s="13"/>
      <c r="M414" s="13"/>
      <c r="N414" s="13"/>
      <c r="O414" s="13"/>
    </row>
    <row r="415" s="1" customFormat="1" spans="1:15">
      <c r="A415" s="12">
        <v>412</v>
      </c>
      <c r="B415" s="13" t="s">
        <v>613</v>
      </c>
      <c r="C415" s="13">
        <v>35</v>
      </c>
      <c r="D415" s="13" t="s">
        <v>17</v>
      </c>
      <c r="E415" s="16"/>
      <c r="F415" s="13"/>
      <c r="G415" s="13"/>
      <c r="H415" s="13"/>
      <c r="I415" s="13"/>
      <c r="J415" s="13"/>
      <c r="K415" s="13"/>
      <c r="L415" s="13"/>
      <c r="M415" s="13"/>
      <c r="N415" s="13"/>
      <c r="O415" s="13"/>
    </row>
    <row r="416" s="1" customFormat="1" spans="1:15">
      <c r="A416" s="12">
        <v>413</v>
      </c>
      <c r="B416" s="13" t="s">
        <v>614</v>
      </c>
      <c r="C416" s="13">
        <v>21</v>
      </c>
      <c r="D416" s="13" t="s">
        <v>17</v>
      </c>
      <c r="E416" s="16"/>
      <c r="F416" s="13"/>
      <c r="G416" s="13"/>
      <c r="H416" s="13"/>
      <c r="I416" s="13"/>
      <c r="J416" s="13"/>
      <c r="K416" s="13"/>
      <c r="L416" s="13"/>
      <c r="M416" s="13"/>
      <c r="N416" s="13"/>
      <c r="O416" s="13"/>
    </row>
    <row r="417" s="1" customFormat="1" spans="1:15">
      <c r="A417" s="12">
        <v>414</v>
      </c>
      <c r="B417" s="13" t="s">
        <v>615</v>
      </c>
      <c r="C417" s="13">
        <v>78</v>
      </c>
      <c r="D417" s="13" t="s">
        <v>17</v>
      </c>
      <c r="E417" s="16"/>
      <c r="F417" s="13"/>
      <c r="G417" s="13"/>
      <c r="H417" s="13"/>
      <c r="I417" s="13"/>
      <c r="J417" s="13"/>
      <c r="K417" s="13"/>
      <c r="L417" s="13"/>
      <c r="M417" s="13"/>
      <c r="N417" s="13"/>
      <c r="O417" s="13"/>
    </row>
    <row r="418" s="1" customFormat="1" spans="1:15">
      <c r="A418" s="12">
        <v>415</v>
      </c>
      <c r="B418" s="13" t="s">
        <v>616</v>
      </c>
      <c r="C418" s="13">
        <v>3</v>
      </c>
      <c r="D418" s="13" t="s">
        <v>17</v>
      </c>
      <c r="E418" s="16"/>
      <c r="F418" s="13"/>
      <c r="G418" s="13"/>
      <c r="H418" s="13"/>
      <c r="I418" s="13"/>
      <c r="J418" s="13"/>
      <c r="K418" s="13"/>
      <c r="L418" s="13"/>
      <c r="M418" s="13"/>
      <c r="N418" s="13"/>
      <c r="O418" s="13"/>
    </row>
    <row r="419" s="1" customFormat="1" spans="1:15">
      <c r="A419" s="12">
        <v>416</v>
      </c>
      <c r="B419" s="13" t="s">
        <v>617</v>
      </c>
      <c r="C419" s="13">
        <v>7</v>
      </c>
      <c r="D419" s="13" t="s">
        <v>17</v>
      </c>
      <c r="E419" s="16"/>
      <c r="F419" s="13"/>
      <c r="G419" s="13"/>
      <c r="H419" s="13"/>
      <c r="I419" s="13"/>
      <c r="J419" s="13"/>
      <c r="K419" s="13"/>
      <c r="L419" s="13"/>
      <c r="M419" s="13"/>
      <c r="N419" s="13"/>
      <c r="O419" s="13"/>
    </row>
    <row r="420" s="1" customFormat="1" spans="1:15">
      <c r="A420" s="12">
        <v>417</v>
      </c>
      <c r="B420" s="13" t="s">
        <v>618</v>
      </c>
      <c r="C420" s="13">
        <v>19</v>
      </c>
      <c r="D420" s="13" t="s">
        <v>17</v>
      </c>
      <c r="E420" s="16"/>
      <c r="F420" s="13"/>
      <c r="G420" s="13"/>
      <c r="H420" s="13"/>
      <c r="I420" s="13"/>
      <c r="J420" s="13"/>
      <c r="K420" s="13"/>
      <c r="L420" s="13"/>
      <c r="M420" s="13"/>
      <c r="N420" s="13"/>
      <c r="O420" s="13"/>
    </row>
    <row r="421" s="1" customFormat="1" spans="1:15">
      <c r="A421" s="12">
        <v>418</v>
      </c>
      <c r="B421" s="13" t="s">
        <v>619</v>
      </c>
      <c r="C421" s="13">
        <v>1</v>
      </c>
      <c r="D421" s="13" t="s">
        <v>17</v>
      </c>
      <c r="E421" s="16"/>
      <c r="F421" s="13"/>
      <c r="G421" s="13"/>
      <c r="H421" s="13"/>
      <c r="I421" s="13"/>
      <c r="J421" s="13"/>
      <c r="K421" s="13"/>
      <c r="L421" s="13"/>
      <c r="M421" s="13"/>
      <c r="N421" s="13"/>
      <c r="O421" s="13"/>
    </row>
    <row r="422" s="1" customFormat="1" spans="1:15">
      <c r="A422" s="12">
        <v>419</v>
      </c>
      <c r="B422" s="13" t="s">
        <v>620</v>
      </c>
      <c r="C422" s="13">
        <v>1</v>
      </c>
      <c r="D422" s="13" t="s">
        <v>17</v>
      </c>
      <c r="E422" s="16"/>
      <c r="F422" s="13"/>
      <c r="G422" s="13"/>
      <c r="H422" s="13"/>
      <c r="I422" s="13"/>
      <c r="J422" s="13"/>
      <c r="K422" s="13"/>
      <c r="L422" s="13"/>
      <c r="M422" s="13"/>
      <c r="N422" s="13"/>
      <c r="O422" s="13"/>
    </row>
    <row r="423" s="1" customFormat="1" ht="27" spans="1:15">
      <c r="A423" s="12">
        <v>420</v>
      </c>
      <c r="B423" s="13" t="s">
        <v>621</v>
      </c>
      <c r="C423" s="13">
        <v>1</v>
      </c>
      <c r="D423" s="13" t="s">
        <v>17</v>
      </c>
      <c r="E423" s="16"/>
      <c r="F423" s="13"/>
      <c r="G423" s="13"/>
      <c r="H423" s="13"/>
      <c r="I423" s="13"/>
      <c r="J423" s="13"/>
      <c r="K423" s="13"/>
      <c r="L423" s="13"/>
      <c r="M423" s="13"/>
      <c r="N423" s="13"/>
      <c r="O423" s="13"/>
    </row>
    <row r="424" s="1" customFormat="1" spans="1:15">
      <c r="A424" s="12">
        <v>421</v>
      </c>
      <c r="B424" s="13" t="s">
        <v>622</v>
      </c>
      <c r="C424" s="13">
        <v>62</v>
      </c>
      <c r="D424" s="13" t="s">
        <v>17</v>
      </c>
      <c r="E424" s="16"/>
      <c r="F424" s="13"/>
      <c r="G424" s="13"/>
      <c r="H424" s="13"/>
      <c r="I424" s="13"/>
      <c r="J424" s="13"/>
      <c r="K424" s="13"/>
      <c r="L424" s="13"/>
      <c r="M424" s="13"/>
      <c r="N424" s="13"/>
      <c r="O424" s="13"/>
    </row>
    <row r="425" s="3" customFormat="1" spans="1:16">
      <c r="A425" s="12">
        <v>422</v>
      </c>
      <c r="B425" s="13" t="s">
        <v>623</v>
      </c>
      <c r="C425" s="13">
        <v>192</v>
      </c>
      <c r="D425" s="13" t="s">
        <v>17</v>
      </c>
      <c r="E425" s="16"/>
      <c r="F425" s="13"/>
      <c r="G425" s="13"/>
      <c r="H425" s="13"/>
      <c r="I425" s="13"/>
      <c r="J425" s="13"/>
      <c r="K425" s="13"/>
      <c r="L425" s="13"/>
      <c r="M425" s="13"/>
      <c r="N425" s="13"/>
      <c r="O425" s="13"/>
      <c r="P425" s="28"/>
    </row>
    <row r="426" s="1" customFormat="1" spans="1:15">
      <c r="A426" s="12">
        <v>423</v>
      </c>
      <c r="B426" s="13" t="s">
        <v>624</v>
      </c>
      <c r="C426" s="13">
        <v>2</v>
      </c>
      <c r="D426" s="13" t="s">
        <v>17</v>
      </c>
      <c r="E426" s="16"/>
      <c r="F426" s="13"/>
      <c r="G426" s="13"/>
      <c r="H426" s="13"/>
      <c r="I426" s="13"/>
      <c r="J426" s="13"/>
      <c r="K426" s="13"/>
      <c r="L426" s="13"/>
      <c r="M426" s="13"/>
      <c r="N426" s="13"/>
      <c r="O426" s="13"/>
    </row>
    <row r="427" s="1" customFormat="1" spans="1:15">
      <c r="A427" s="12">
        <v>424</v>
      </c>
      <c r="B427" s="13" t="s">
        <v>625</v>
      </c>
      <c r="C427" s="13">
        <v>28</v>
      </c>
      <c r="D427" s="13" t="s">
        <v>17</v>
      </c>
      <c r="E427" s="16"/>
      <c r="F427" s="13"/>
      <c r="G427" s="13"/>
      <c r="H427" s="13"/>
      <c r="I427" s="13"/>
      <c r="J427" s="13"/>
      <c r="K427" s="13"/>
      <c r="L427" s="13"/>
      <c r="M427" s="13"/>
      <c r="N427" s="13"/>
      <c r="O427" s="13"/>
    </row>
    <row r="428" s="1" customFormat="1" spans="1:15">
      <c r="A428" s="12">
        <v>425</v>
      </c>
      <c r="B428" s="13" t="s">
        <v>626</v>
      </c>
      <c r="C428" s="13">
        <v>4</v>
      </c>
      <c r="D428" s="13" t="s">
        <v>17</v>
      </c>
      <c r="E428" s="16"/>
      <c r="F428" s="13"/>
      <c r="G428" s="13"/>
      <c r="H428" s="13"/>
      <c r="I428" s="13"/>
      <c r="J428" s="13"/>
      <c r="K428" s="13"/>
      <c r="L428" s="13"/>
      <c r="M428" s="13"/>
      <c r="N428" s="13"/>
      <c r="O428" s="13"/>
    </row>
    <row r="429" s="1" customFormat="1" ht="27" spans="1:15">
      <c r="A429" s="12">
        <v>426</v>
      </c>
      <c r="B429" s="13" t="s">
        <v>627</v>
      </c>
      <c r="C429" s="13">
        <v>2</v>
      </c>
      <c r="D429" s="13" t="s">
        <v>17</v>
      </c>
      <c r="E429" s="16"/>
      <c r="F429" s="13"/>
      <c r="G429" s="13"/>
      <c r="H429" s="13"/>
      <c r="I429" s="13"/>
      <c r="J429" s="13"/>
      <c r="K429" s="13"/>
      <c r="L429" s="13"/>
      <c r="M429" s="13"/>
      <c r="N429" s="13"/>
      <c r="O429" s="13"/>
    </row>
    <row r="430" s="1" customFormat="1" spans="1:15">
      <c r="A430" s="12">
        <v>427</v>
      </c>
      <c r="B430" s="13" t="s">
        <v>628</v>
      </c>
      <c r="C430" s="13">
        <v>4</v>
      </c>
      <c r="D430" s="13" t="s">
        <v>17</v>
      </c>
      <c r="E430" s="16"/>
      <c r="F430" s="13"/>
      <c r="G430" s="13"/>
      <c r="H430" s="13"/>
      <c r="I430" s="13"/>
      <c r="J430" s="13"/>
      <c r="K430" s="13"/>
      <c r="L430" s="13"/>
      <c r="M430" s="13"/>
      <c r="N430" s="13"/>
      <c r="O430" s="13"/>
    </row>
    <row r="431" s="1" customFormat="1" spans="1:15">
      <c r="A431" s="12">
        <v>428</v>
      </c>
      <c r="B431" s="13" t="s">
        <v>629</v>
      </c>
      <c r="C431" s="13">
        <v>53</v>
      </c>
      <c r="D431" s="13" t="s">
        <v>17</v>
      </c>
      <c r="E431" s="16"/>
      <c r="F431" s="13"/>
      <c r="G431" s="13"/>
      <c r="H431" s="13"/>
      <c r="I431" s="13"/>
      <c r="J431" s="13"/>
      <c r="K431" s="13"/>
      <c r="L431" s="13"/>
      <c r="M431" s="13"/>
      <c r="N431" s="13"/>
      <c r="O431" s="13"/>
    </row>
    <row r="432" s="1" customFormat="1" spans="1:15">
      <c r="A432" s="12">
        <v>429</v>
      </c>
      <c r="B432" s="13" t="s">
        <v>630</v>
      </c>
      <c r="C432" s="13">
        <v>39</v>
      </c>
      <c r="D432" s="13" t="s">
        <v>17</v>
      </c>
      <c r="E432" s="16"/>
      <c r="F432" s="13"/>
      <c r="G432" s="13"/>
      <c r="H432" s="13"/>
      <c r="I432" s="13"/>
      <c r="J432" s="13"/>
      <c r="K432" s="13"/>
      <c r="L432" s="13"/>
      <c r="M432" s="13"/>
      <c r="N432" s="13"/>
      <c r="O432" s="13"/>
    </row>
    <row r="433" s="1" customFormat="1" ht="27" spans="1:15">
      <c r="A433" s="12">
        <v>430</v>
      </c>
      <c r="B433" s="13" t="s">
        <v>631</v>
      </c>
      <c r="C433" s="13">
        <v>1</v>
      </c>
      <c r="D433" s="13" t="s">
        <v>17</v>
      </c>
      <c r="E433" s="16"/>
      <c r="F433" s="13"/>
      <c r="G433" s="13"/>
      <c r="H433" s="13"/>
      <c r="I433" s="13"/>
      <c r="J433" s="13"/>
      <c r="K433" s="13"/>
      <c r="L433" s="13"/>
      <c r="M433" s="13"/>
      <c r="N433" s="13"/>
      <c r="O433" s="13"/>
    </row>
    <row r="434" s="1" customFormat="1" spans="1:15">
      <c r="A434" s="12">
        <v>431</v>
      </c>
      <c r="B434" s="13" t="s">
        <v>632</v>
      </c>
      <c r="C434" s="13">
        <v>8</v>
      </c>
      <c r="D434" s="13" t="s">
        <v>17</v>
      </c>
      <c r="E434" s="16"/>
      <c r="F434" s="13"/>
      <c r="G434" s="13"/>
      <c r="H434" s="13"/>
      <c r="I434" s="13"/>
      <c r="J434" s="13"/>
      <c r="K434" s="13"/>
      <c r="L434" s="13"/>
      <c r="M434" s="13"/>
      <c r="N434" s="13"/>
      <c r="O434" s="13"/>
    </row>
    <row r="435" s="1" customFormat="1" spans="1:15">
      <c r="A435" s="12">
        <v>432</v>
      </c>
      <c r="B435" s="13" t="s">
        <v>633</v>
      </c>
      <c r="C435" s="13">
        <v>1</v>
      </c>
      <c r="D435" s="13" t="s">
        <v>17</v>
      </c>
      <c r="E435" s="16"/>
      <c r="F435" s="13"/>
      <c r="G435" s="13"/>
      <c r="H435" s="13"/>
      <c r="I435" s="13"/>
      <c r="J435" s="13"/>
      <c r="K435" s="13"/>
      <c r="L435" s="13"/>
      <c r="M435" s="13"/>
      <c r="N435" s="13"/>
      <c r="O435" s="13"/>
    </row>
    <row r="436" s="1" customFormat="1" spans="1:15">
      <c r="A436" s="12">
        <v>433</v>
      </c>
      <c r="B436" s="13" t="s">
        <v>634</v>
      </c>
      <c r="C436" s="13">
        <v>10</v>
      </c>
      <c r="D436" s="13" t="s">
        <v>17</v>
      </c>
      <c r="E436" s="16"/>
      <c r="F436" s="13"/>
      <c r="G436" s="13"/>
      <c r="H436" s="13"/>
      <c r="I436" s="13"/>
      <c r="J436" s="13"/>
      <c r="K436" s="13"/>
      <c r="L436" s="13"/>
      <c r="M436" s="13"/>
      <c r="N436" s="13"/>
      <c r="O436" s="13"/>
    </row>
    <row r="437" s="1" customFormat="1" spans="1:15">
      <c r="A437" s="12">
        <v>434</v>
      </c>
      <c r="B437" s="13" t="s">
        <v>635</v>
      </c>
      <c r="C437" s="13">
        <v>4</v>
      </c>
      <c r="D437" s="13" t="s">
        <v>17</v>
      </c>
      <c r="E437" s="16"/>
      <c r="F437" s="13"/>
      <c r="G437" s="13"/>
      <c r="H437" s="13"/>
      <c r="I437" s="13"/>
      <c r="J437" s="13"/>
      <c r="K437" s="13"/>
      <c r="L437" s="13"/>
      <c r="M437" s="13"/>
      <c r="N437" s="13"/>
      <c r="O437" s="13"/>
    </row>
    <row r="438" s="1" customFormat="1" spans="1:15">
      <c r="A438" s="12">
        <v>435</v>
      </c>
      <c r="B438" s="13" t="s">
        <v>636</v>
      </c>
      <c r="C438" s="13">
        <v>27</v>
      </c>
      <c r="D438" s="13" t="s">
        <v>17</v>
      </c>
      <c r="E438" s="16"/>
      <c r="F438" s="13"/>
      <c r="G438" s="13"/>
      <c r="H438" s="13"/>
      <c r="I438" s="13"/>
      <c r="J438" s="13"/>
      <c r="K438" s="13"/>
      <c r="L438" s="13"/>
      <c r="M438" s="13"/>
      <c r="N438" s="13"/>
      <c r="O438" s="13"/>
    </row>
    <row r="439" s="1" customFormat="1" spans="1:15">
      <c r="A439" s="12">
        <v>436</v>
      </c>
      <c r="B439" s="13" t="s">
        <v>637</v>
      </c>
      <c r="C439" s="13">
        <v>4</v>
      </c>
      <c r="D439" s="13" t="s">
        <v>17</v>
      </c>
      <c r="E439" s="16"/>
      <c r="F439" s="13"/>
      <c r="G439" s="13"/>
      <c r="H439" s="13"/>
      <c r="I439" s="13"/>
      <c r="J439" s="13"/>
      <c r="K439" s="13"/>
      <c r="L439" s="13"/>
      <c r="M439" s="13"/>
      <c r="N439" s="13"/>
      <c r="O439" s="13"/>
    </row>
    <row r="440" s="1" customFormat="1" spans="1:15">
      <c r="A440" s="12">
        <v>437</v>
      </c>
      <c r="B440" s="13" t="s">
        <v>638</v>
      </c>
      <c r="C440" s="13">
        <v>1</v>
      </c>
      <c r="D440" s="13" t="s">
        <v>17</v>
      </c>
      <c r="E440" s="16"/>
      <c r="F440" s="13"/>
      <c r="G440" s="13"/>
      <c r="H440" s="13"/>
      <c r="I440" s="13"/>
      <c r="J440" s="13"/>
      <c r="K440" s="13"/>
      <c r="L440" s="13"/>
      <c r="M440" s="13"/>
      <c r="N440" s="13"/>
      <c r="O440" s="13"/>
    </row>
    <row r="441" s="1" customFormat="1" spans="1:15">
      <c r="A441" s="12">
        <v>438</v>
      </c>
      <c r="B441" s="13" t="s">
        <v>639</v>
      </c>
      <c r="C441" s="13">
        <v>15</v>
      </c>
      <c r="D441" s="13" t="s">
        <v>17</v>
      </c>
      <c r="E441" s="16"/>
      <c r="F441" s="13"/>
      <c r="G441" s="13"/>
      <c r="H441" s="13"/>
      <c r="I441" s="13"/>
      <c r="J441" s="13"/>
      <c r="K441" s="13"/>
      <c r="L441" s="13"/>
      <c r="M441" s="13"/>
      <c r="N441" s="13"/>
      <c r="O441" s="13"/>
    </row>
    <row r="442" s="1" customFormat="1" spans="1:15">
      <c r="A442" s="12">
        <v>439</v>
      </c>
      <c r="B442" s="13" t="s">
        <v>640</v>
      </c>
      <c r="C442" s="13">
        <v>10</v>
      </c>
      <c r="D442" s="13" t="s">
        <v>17</v>
      </c>
      <c r="E442" s="16"/>
      <c r="F442" s="13"/>
      <c r="G442" s="13"/>
      <c r="H442" s="13"/>
      <c r="I442" s="13"/>
      <c r="J442" s="13"/>
      <c r="K442" s="13"/>
      <c r="L442" s="13"/>
      <c r="M442" s="13"/>
      <c r="N442" s="13"/>
      <c r="O442" s="13"/>
    </row>
    <row r="443" s="1" customFormat="1" ht="27" spans="1:15">
      <c r="A443" s="12">
        <v>440</v>
      </c>
      <c r="B443" s="13" t="s">
        <v>641</v>
      </c>
      <c r="C443" s="13">
        <v>50</v>
      </c>
      <c r="D443" s="13" t="s">
        <v>17</v>
      </c>
      <c r="E443" s="16"/>
      <c r="F443" s="13"/>
      <c r="G443" s="13"/>
      <c r="H443" s="13"/>
      <c r="I443" s="13"/>
      <c r="J443" s="13"/>
      <c r="K443" s="13"/>
      <c r="L443" s="13"/>
      <c r="M443" s="13"/>
      <c r="N443" s="13"/>
      <c r="O443" s="13"/>
    </row>
    <row r="444" s="1" customFormat="1" spans="1:15">
      <c r="A444" s="12">
        <v>441</v>
      </c>
      <c r="B444" s="13" t="s">
        <v>642</v>
      </c>
      <c r="C444" s="13">
        <v>1</v>
      </c>
      <c r="D444" s="13" t="s">
        <v>17</v>
      </c>
      <c r="E444" s="16"/>
      <c r="F444" s="13"/>
      <c r="G444" s="13"/>
      <c r="H444" s="13"/>
      <c r="I444" s="13"/>
      <c r="J444" s="13"/>
      <c r="K444" s="13"/>
      <c r="L444" s="13"/>
      <c r="M444" s="13"/>
      <c r="N444" s="13"/>
      <c r="O444" s="13"/>
    </row>
    <row r="445" s="1" customFormat="1" spans="1:15">
      <c r="A445" s="12">
        <v>442</v>
      </c>
      <c r="B445" s="13" t="s">
        <v>643</v>
      </c>
      <c r="C445" s="13">
        <v>8</v>
      </c>
      <c r="D445" s="13" t="s">
        <v>17</v>
      </c>
      <c r="E445" s="16"/>
      <c r="F445" s="13"/>
      <c r="G445" s="13"/>
      <c r="H445" s="13"/>
      <c r="I445" s="13"/>
      <c r="J445" s="13"/>
      <c r="K445" s="13"/>
      <c r="L445" s="13"/>
      <c r="M445" s="13"/>
      <c r="N445" s="13"/>
      <c r="O445" s="13"/>
    </row>
    <row r="446" s="1" customFormat="1" spans="1:15">
      <c r="A446" s="12">
        <v>443</v>
      </c>
      <c r="B446" s="13" t="s">
        <v>644</v>
      </c>
      <c r="C446" s="13">
        <v>20</v>
      </c>
      <c r="D446" s="13" t="s">
        <v>17</v>
      </c>
      <c r="E446" s="16"/>
      <c r="F446" s="13"/>
      <c r="G446" s="13"/>
      <c r="H446" s="13"/>
      <c r="I446" s="13"/>
      <c r="J446" s="13"/>
      <c r="K446" s="13"/>
      <c r="L446" s="13"/>
      <c r="M446" s="13"/>
      <c r="N446" s="13"/>
      <c r="O446" s="13"/>
    </row>
    <row r="447" s="1" customFormat="1" spans="1:15">
      <c r="A447" s="12">
        <v>444</v>
      </c>
      <c r="B447" s="13" t="s">
        <v>645</v>
      </c>
      <c r="C447" s="13">
        <v>1</v>
      </c>
      <c r="D447" s="13" t="s">
        <v>17</v>
      </c>
      <c r="E447" s="16"/>
      <c r="F447" s="13"/>
      <c r="G447" s="13"/>
      <c r="H447" s="13"/>
      <c r="I447" s="13"/>
      <c r="J447" s="13"/>
      <c r="K447" s="13"/>
      <c r="L447" s="13"/>
      <c r="M447" s="13"/>
      <c r="N447" s="13"/>
      <c r="O447" s="13"/>
    </row>
    <row r="448" s="1" customFormat="1" ht="81" spans="1:15">
      <c r="A448" s="12">
        <v>445</v>
      </c>
      <c r="B448" s="13" t="s">
        <v>646</v>
      </c>
      <c r="C448" s="13">
        <v>1</v>
      </c>
      <c r="D448" s="13" t="s">
        <v>647</v>
      </c>
      <c r="E448" s="16"/>
      <c r="F448" s="13"/>
      <c r="G448" s="13"/>
      <c r="H448" s="13"/>
      <c r="I448" s="13"/>
      <c r="J448" s="13"/>
      <c r="K448" s="13"/>
      <c r="L448" s="13"/>
      <c r="M448" s="13"/>
      <c r="N448" s="13"/>
      <c r="O448" s="13"/>
    </row>
    <row r="449" s="1" customFormat="1" ht="27" spans="1:15">
      <c r="A449" s="12">
        <v>446</v>
      </c>
      <c r="B449" s="13" t="s">
        <v>648</v>
      </c>
      <c r="C449" s="13">
        <v>1</v>
      </c>
      <c r="D449" s="13" t="s">
        <v>17</v>
      </c>
      <c r="E449" s="16"/>
      <c r="F449" s="13"/>
      <c r="G449" s="13"/>
      <c r="H449" s="13"/>
      <c r="I449" s="13"/>
      <c r="J449" s="13"/>
      <c r="K449" s="13"/>
      <c r="L449" s="13"/>
      <c r="M449" s="13"/>
      <c r="N449" s="13"/>
      <c r="O449" s="13"/>
    </row>
    <row r="450" s="1" customFormat="1" spans="1:15">
      <c r="A450" s="12">
        <v>447</v>
      </c>
      <c r="B450" s="13" t="s">
        <v>649</v>
      </c>
      <c r="C450" s="13">
        <v>24</v>
      </c>
      <c r="D450" s="13" t="s">
        <v>17</v>
      </c>
      <c r="E450" s="16"/>
      <c r="F450" s="13"/>
      <c r="G450" s="13"/>
      <c r="H450" s="13"/>
      <c r="I450" s="13"/>
      <c r="J450" s="13"/>
      <c r="K450" s="13"/>
      <c r="L450" s="13"/>
      <c r="M450" s="13"/>
      <c r="N450" s="13"/>
      <c r="O450" s="13"/>
    </row>
    <row r="451" s="1" customFormat="1" spans="1:15">
      <c r="A451" s="12">
        <v>448</v>
      </c>
      <c r="B451" s="13" t="s">
        <v>650</v>
      </c>
      <c r="C451" s="13">
        <v>5</v>
      </c>
      <c r="D451" s="13" t="s">
        <v>17</v>
      </c>
      <c r="E451" s="16"/>
      <c r="F451" s="13"/>
      <c r="G451" s="13"/>
      <c r="H451" s="13"/>
      <c r="I451" s="13"/>
      <c r="J451" s="13"/>
      <c r="K451" s="13"/>
      <c r="L451" s="13"/>
      <c r="M451" s="13"/>
      <c r="N451" s="13"/>
      <c r="O451" s="13"/>
    </row>
    <row r="452" s="1" customFormat="1" spans="1:15">
      <c r="A452" s="12">
        <v>449</v>
      </c>
      <c r="B452" s="13" t="s">
        <v>651</v>
      </c>
      <c r="C452" s="13">
        <v>5</v>
      </c>
      <c r="D452" s="13" t="s">
        <v>17</v>
      </c>
      <c r="E452" s="16"/>
      <c r="F452" s="13"/>
      <c r="G452" s="13"/>
      <c r="H452" s="13"/>
      <c r="I452" s="13"/>
      <c r="J452" s="13"/>
      <c r="K452" s="13"/>
      <c r="L452" s="13"/>
      <c r="M452" s="13"/>
      <c r="N452" s="13"/>
      <c r="O452" s="13"/>
    </row>
    <row r="453" s="1" customFormat="1" spans="1:15">
      <c r="A453" s="12">
        <v>450</v>
      </c>
      <c r="B453" s="13" t="s">
        <v>652</v>
      </c>
      <c r="C453" s="13">
        <v>53</v>
      </c>
      <c r="D453" s="13" t="s">
        <v>17</v>
      </c>
      <c r="E453" s="16"/>
      <c r="F453" s="13"/>
      <c r="G453" s="13"/>
      <c r="H453" s="13"/>
      <c r="I453" s="13"/>
      <c r="J453" s="13"/>
      <c r="K453" s="13"/>
      <c r="L453" s="13"/>
      <c r="M453" s="13"/>
      <c r="N453" s="13"/>
      <c r="O453" s="13"/>
    </row>
    <row r="454" s="1" customFormat="1" spans="1:15">
      <c r="A454" s="12">
        <v>451</v>
      </c>
      <c r="B454" s="13" t="s">
        <v>653</v>
      </c>
      <c r="C454" s="13">
        <v>3</v>
      </c>
      <c r="D454" s="13" t="s">
        <v>17</v>
      </c>
      <c r="E454" s="16"/>
      <c r="F454" s="13"/>
      <c r="G454" s="13"/>
      <c r="H454" s="13"/>
      <c r="I454" s="13"/>
      <c r="J454" s="13"/>
      <c r="K454" s="13"/>
      <c r="L454" s="13"/>
      <c r="M454" s="13"/>
      <c r="N454" s="13"/>
      <c r="O454" s="13"/>
    </row>
    <row r="455" s="1" customFormat="1" spans="1:15">
      <c r="A455" s="12">
        <v>452</v>
      </c>
      <c r="B455" s="13" t="s">
        <v>654</v>
      </c>
      <c r="C455" s="13">
        <v>8</v>
      </c>
      <c r="D455" s="13" t="s">
        <v>17</v>
      </c>
      <c r="E455" s="16"/>
      <c r="F455" s="13"/>
      <c r="G455" s="13"/>
      <c r="H455" s="13"/>
      <c r="I455" s="13"/>
      <c r="J455" s="13"/>
      <c r="K455" s="13"/>
      <c r="L455" s="13"/>
      <c r="M455" s="13"/>
      <c r="N455" s="13"/>
      <c r="O455" s="13"/>
    </row>
    <row r="456" s="1" customFormat="1" spans="1:15">
      <c r="A456" s="12">
        <v>453</v>
      </c>
      <c r="B456" s="13" t="s">
        <v>655</v>
      </c>
      <c r="C456" s="13">
        <v>2</v>
      </c>
      <c r="D456" s="13" t="s">
        <v>17</v>
      </c>
      <c r="E456" s="16"/>
      <c r="F456" s="13"/>
      <c r="G456" s="13"/>
      <c r="H456" s="13"/>
      <c r="I456" s="13"/>
      <c r="J456" s="13"/>
      <c r="K456" s="13"/>
      <c r="L456" s="13"/>
      <c r="M456" s="13"/>
      <c r="N456" s="13"/>
      <c r="O456" s="13"/>
    </row>
    <row r="457" s="1" customFormat="1" spans="1:15">
      <c r="A457" s="12">
        <v>454</v>
      </c>
      <c r="B457" s="13" t="s">
        <v>656</v>
      </c>
      <c r="C457" s="13">
        <v>13</v>
      </c>
      <c r="D457" s="13" t="s">
        <v>17</v>
      </c>
      <c r="E457" s="16"/>
      <c r="F457" s="13"/>
      <c r="G457" s="13"/>
      <c r="H457" s="13"/>
      <c r="I457" s="13"/>
      <c r="J457" s="13"/>
      <c r="K457" s="13"/>
      <c r="L457" s="13"/>
      <c r="M457" s="13"/>
      <c r="N457" s="13"/>
      <c r="O457" s="13"/>
    </row>
    <row r="458" s="1" customFormat="1" ht="27" spans="1:15">
      <c r="A458" s="12">
        <v>455</v>
      </c>
      <c r="B458" s="13" t="s">
        <v>657</v>
      </c>
      <c r="C458" s="13">
        <v>1</v>
      </c>
      <c r="D458" s="13" t="s">
        <v>17</v>
      </c>
      <c r="E458" s="16"/>
      <c r="F458" s="13"/>
      <c r="G458" s="13"/>
      <c r="H458" s="13"/>
      <c r="I458" s="13"/>
      <c r="J458" s="13"/>
      <c r="K458" s="13"/>
      <c r="L458" s="13"/>
      <c r="M458" s="13"/>
      <c r="N458" s="13"/>
      <c r="O458" s="13"/>
    </row>
    <row r="459" s="1" customFormat="1" spans="1:15">
      <c r="A459" s="12">
        <v>456</v>
      </c>
      <c r="B459" s="13" t="s">
        <v>658</v>
      </c>
      <c r="C459" s="13">
        <v>34</v>
      </c>
      <c r="D459" s="13" t="s">
        <v>17</v>
      </c>
      <c r="E459" s="16"/>
      <c r="F459" s="13"/>
      <c r="G459" s="13"/>
      <c r="H459" s="13"/>
      <c r="I459" s="13"/>
      <c r="J459" s="13"/>
      <c r="K459" s="13"/>
      <c r="L459" s="13"/>
      <c r="M459" s="13"/>
      <c r="N459" s="13"/>
      <c r="O459" s="13"/>
    </row>
    <row r="460" s="1" customFormat="1" spans="1:15">
      <c r="A460" s="12">
        <v>457</v>
      </c>
      <c r="B460" s="13" t="s">
        <v>659</v>
      </c>
      <c r="C460" s="13">
        <v>140</v>
      </c>
      <c r="D460" s="13" t="s">
        <v>17</v>
      </c>
      <c r="E460" s="16"/>
      <c r="F460" s="13"/>
      <c r="G460" s="13"/>
      <c r="H460" s="13"/>
      <c r="I460" s="13"/>
      <c r="J460" s="13"/>
      <c r="K460" s="13"/>
      <c r="L460" s="13"/>
      <c r="M460" s="13"/>
      <c r="N460" s="13"/>
      <c r="O460" s="13"/>
    </row>
    <row r="461" s="1" customFormat="1" spans="1:15">
      <c r="A461" s="12">
        <v>458</v>
      </c>
      <c r="B461" s="13" t="s">
        <v>660</v>
      </c>
      <c r="C461" s="13">
        <v>3</v>
      </c>
      <c r="D461" s="13" t="s">
        <v>17</v>
      </c>
      <c r="E461" s="16"/>
      <c r="F461" s="13"/>
      <c r="G461" s="13"/>
      <c r="H461" s="13"/>
      <c r="I461" s="13"/>
      <c r="J461" s="13"/>
      <c r="K461" s="13"/>
      <c r="L461" s="13"/>
      <c r="M461" s="13"/>
      <c r="N461" s="13"/>
      <c r="O461" s="13"/>
    </row>
    <row r="462" s="1" customFormat="1" ht="27" spans="1:15">
      <c r="A462" s="12">
        <v>459</v>
      </c>
      <c r="B462" s="13" t="s">
        <v>661</v>
      </c>
      <c r="C462" s="13">
        <v>11</v>
      </c>
      <c r="D462" s="13" t="s">
        <v>17</v>
      </c>
      <c r="E462" s="16"/>
      <c r="F462" s="13"/>
      <c r="G462" s="13"/>
      <c r="H462" s="13"/>
      <c r="I462" s="13"/>
      <c r="J462" s="13"/>
      <c r="K462" s="13"/>
      <c r="L462" s="13"/>
      <c r="M462" s="13"/>
      <c r="N462" s="13"/>
      <c r="O462" s="13"/>
    </row>
    <row r="463" s="1" customFormat="1" spans="1:15">
      <c r="A463" s="12">
        <v>460</v>
      </c>
      <c r="B463" s="13" t="s">
        <v>662</v>
      </c>
      <c r="C463" s="13">
        <v>5</v>
      </c>
      <c r="D463" s="13" t="s">
        <v>17</v>
      </c>
      <c r="E463" s="16"/>
      <c r="F463" s="13"/>
      <c r="G463" s="13"/>
      <c r="H463" s="13"/>
      <c r="I463" s="13"/>
      <c r="J463" s="13"/>
      <c r="K463" s="13"/>
      <c r="L463" s="13"/>
      <c r="M463" s="13"/>
      <c r="N463" s="13"/>
      <c r="O463" s="13"/>
    </row>
    <row r="464" s="1" customFormat="1" spans="1:15">
      <c r="A464" s="12">
        <v>461</v>
      </c>
      <c r="B464" s="13" t="s">
        <v>663</v>
      </c>
      <c r="C464" s="13">
        <v>9</v>
      </c>
      <c r="D464" s="13" t="s">
        <v>17</v>
      </c>
      <c r="E464" s="16"/>
      <c r="F464" s="13"/>
      <c r="G464" s="13"/>
      <c r="H464" s="13"/>
      <c r="I464" s="13"/>
      <c r="J464" s="13"/>
      <c r="K464" s="13"/>
      <c r="L464" s="13"/>
      <c r="M464" s="13"/>
      <c r="N464" s="13"/>
      <c r="O464" s="13"/>
    </row>
    <row r="465" s="1" customFormat="1" spans="1:15">
      <c r="A465" s="12">
        <v>462</v>
      </c>
      <c r="B465" s="13" t="s">
        <v>664</v>
      </c>
      <c r="C465" s="13">
        <v>49</v>
      </c>
      <c r="D465" s="13" t="s">
        <v>17</v>
      </c>
      <c r="E465" s="16"/>
      <c r="F465" s="13"/>
      <c r="G465" s="13"/>
      <c r="H465" s="13"/>
      <c r="I465" s="13"/>
      <c r="J465" s="13"/>
      <c r="K465" s="13"/>
      <c r="L465" s="13"/>
      <c r="M465" s="13"/>
      <c r="N465" s="13"/>
      <c r="O465" s="13"/>
    </row>
    <row r="466" s="1" customFormat="1" spans="1:15">
      <c r="A466" s="12">
        <v>463</v>
      </c>
      <c r="B466" s="13" t="s">
        <v>665</v>
      </c>
      <c r="C466" s="13">
        <v>27</v>
      </c>
      <c r="D466" s="13" t="s">
        <v>17</v>
      </c>
      <c r="E466" s="16"/>
      <c r="F466" s="13"/>
      <c r="G466" s="13"/>
      <c r="H466" s="13"/>
      <c r="I466" s="13"/>
      <c r="J466" s="13"/>
      <c r="K466" s="13"/>
      <c r="L466" s="13"/>
      <c r="M466" s="13"/>
      <c r="N466" s="13"/>
      <c r="O466" s="13"/>
    </row>
    <row r="467" s="1" customFormat="1" spans="1:15">
      <c r="A467" s="12">
        <v>464</v>
      </c>
      <c r="B467" s="13" t="s">
        <v>666</v>
      </c>
      <c r="C467" s="13">
        <v>14</v>
      </c>
      <c r="D467" s="13" t="s">
        <v>17</v>
      </c>
      <c r="E467" s="16"/>
      <c r="F467" s="13"/>
      <c r="G467" s="13"/>
      <c r="H467" s="13"/>
      <c r="I467" s="13"/>
      <c r="J467" s="13"/>
      <c r="K467" s="13"/>
      <c r="L467" s="13"/>
      <c r="M467" s="13"/>
      <c r="N467" s="13"/>
      <c r="O467" s="13"/>
    </row>
    <row r="468" s="1" customFormat="1" spans="1:15">
      <c r="A468" s="12">
        <v>465</v>
      </c>
      <c r="B468" s="13" t="s">
        <v>667</v>
      </c>
      <c r="C468" s="13">
        <v>4</v>
      </c>
      <c r="D468" s="13" t="s">
        <v>17</v>
      </c>
      <c r="E468" s="16"/>
      <c r="F468" s="13"/>
      <c r="G468" s="13"/>
      <c r="H468" s="13"/>
      <c r="I468" s="13"/>
      <c r="J468" s="13"/>
      <c r="K468" s="13"/>
      <c r="L468" s="13"/>
      <c r="M468" s="13"/>
      <c r="N468" s="13"/>
      <c r="O468" s="13"/>
    </row>
    <row r="469" s="1" customFormat="1" spans="1:15">
      <c r="A469" s="12">
        <v>466</v>
      </c>
      <c r="B469" s="13" t="s">
        <v>668</v>
      </c>
      <c r="C469" s="13">
        <v>15</v>
      </c>
      <c r="D469" s="13" t="s">
        <v>17</v>
      </c>
      <c r="E469" s="16"/>
      <c r="F469" s="13"/>
      <c r="G469" s="13"/>
      <c r="H469" s="13"/>
      <c r="I469" s="13"/>
      <c r="J469" s="13"/>
      <c r="K469" s="13"/>
      <c r="L469" s="13"/>
      <c r="M469" s="13"/>
      <c r="N469" s="13"/>
      <c r="O469" s="13"/>
    </row>
    <row r="470" s="1" customFormat="1" spans="1:15">
      <c r="A470" s="12">
        <v>467</v>
      </c>
      <c r="B470" s="13" t="s">
        <v>669</v>
      </c>
      <c r="C470" s="13">
        <v>6</v>
      </c>
      <c r="D470" s="13" t="s">
        <v>17</v>
      </c>
      <c r="E470" s="16"/>
      <c r="F470" s="13"/>
      <c r="G470" s="13"/>
      <c r="H470" s="13"/>
      <c r="I470" s="13"/>
      <c r="J470" s="13"/>
      <c r="K470" s="13"/>
      <c r="L470" s="13"/>
      <c r="M470" s="13"/>
      <c r="N470" s="13"/>
      <c r="O470" s="13"/>
    </row>
    <row r="471" s="1" customFormat="1" spans="1:15">
      <c r="A471" s="12">
        <v>468</v>
      </c>
      <c r="B471" s="13" t="s">
        <v>670</v>
      </c>
      <c r="C471" s="13">
        <v>26</v>
      </c>
      <c r="D471" s="13" t="s">
        <v>17</v>
      </c>
      <c r="E471" s="16"/>
      <c r="F471" s="13"/>
      <c r="G471" s="13"/>
      <c r="H471" s="13"/>
      <c r="I471" s="13"/>
      <c r="J471" s="13"/>
      <c r="K471" s="13"/>
      <c r="L471" s="13"/>
      <c r="M471" s="13"/>
      <c r="N471" s="13"/>
      <c r="O471" s="13"/>
    </row>
    <row r="472" s="1" customFormat="1" spans="1:15">
      <c r="A472" s="12">
        <v>469</v>
      </c>
      <c r="B472" s="13" t="s">
        <v>671</v>
      </c>
      <c r="C472" s="13">
        <v>15</v>
      </c>
      <c r="D472" s="13" t="s">
        <v>17</v>
      </c>
      <c r="E472" s="16"/>
      <c r="F472" s="13"/>
      <c r="G472" s="13"/>
      <c r="H472" s="13"/>
      <c r="I472" s="13"/>
      <c r="J472" s="13"/>
      <c r="K472" s="13"/>
      <c r="L472" s="13"/>
      <c r="M472" s="13"/>
      <c r="N472" s="13"/>
      <c r="O472" s="13"/>
    </row>
    <row r="473" s="1" customFormat="1" spans="1:15">
      <c r="A473" s="12">
        <v>470</v>
      </c>
      <c r="B473" s="13" t="s">
        <v>672</v>
      </c>
      <c r="C473" s="13">
        <v>35</v>
      </c>
      <c r="D473" s="13" t="s">
        <v>17</v>
      </c>
      <c r="E473" s="16"/>
      <c r="F473" s="13"/>
      <c r="G473" s="13"/>
      <c r="H473" s="13"/>
      <c r="I473" s="13"/>
      <c r="J473" s="13"/>
      <c r="K473" s="13"/>
      <c r="L473" s="13"/>
      <c r="M473" s="13"/>
      <c r="N473" s="13"/>
      <c r="O473" s="13"/>
    </row>
    <row r="474" s="1" customFormat="1" spans="1:15">
      <c r="A474" s="12">
        <v>471</v>
      </c>
      <c r="B474" s="13" t="s">
        <v>673</v>
      </c>
      <c r="C474" s="13">
        <v>12</v>
      </c>
      <c r="D474" s="13" t="s">
        <v>17</v>
      </c>
      <c r="E474" s="16"/>
      <c r="F474" s="13"/>
      <c r="G474" s="13"/>
      <c r="H474" s="13"/>
      <c r="I474" s="13"/>
      <c r="J474" s="13"/>
      <c r="K474" s="13"/>
      <c r="L474" s="13"/>
      <c r="M474" s="13"/>
      <c r="N474" s="13"/>
      <c r="O474" s="13"/>
    </row>
    <row r="475" s="1" customFormat="1" spans="1:15">
      <c r="A475" s="12">
        <v>472</v>
      </c>
      <c r="B475" s="13" t="s">
        <v>674</v>
      </c>
      <c r="C475" s="13">
        <v>5</v>
      </c>
      <c r="D475" s="13" t="s">
        <v>17</v>
      </c>
      <c r="E475" s="16"/>
      <c r="F475" s="13"/>
      <c r="G475" s="13"/>
      <c r="H475" s="13"/>
      <c r="I475" s="13"/>
      <c r="J475" s="13"/>
      <c r="K475" s="13"/>
      <c r="L475" s="13"/>
      <c r="M475" s="13"/>
      <c r="N475" s="13"/>
      <c r="O475" s="13"/>
    </row>
    <row r="476" s="1" customFormat="1" spans="1:15">
      <c r="A476" s="12">
        <v>473</v>
      </c>
      <c r="B476" s="13" t="s">
        <v>675</v>
      </c>
      <c r="C476" s="13">
        <v>1</v>
      </c>
      <c r="D476" s="13" t="s">
        <v>17</v>
      </c>
      <c r="E476" s="16"/>
      <c r="F476" s="13"/>
      <c r="G476" s="13"/>
      <c r="H476" s="13"/>
      <c r="I476" s="13"/>
      <c r="J476" s="13"/>
      <c r="K476" s="13"/>
      <c r="L476" s="13"/>
      <c r="M476" s="13"/>
      <c r="N476" s="13"/>
      <c r="O476" s="13"/>
    </row>
    <row r="477" s="1" customFormat="1" spans="1:15">
      <c r="A477" s="12">
        <v>474</v>
      </c>
      <c r="B477" s="13" t="s">
        <v>676</v>
      </c>
      <c r="C477" s="13">
        <v>10</v>
      </c>
      <c r="D477" s="13" t="s">
        <v>17</v>
      </c>
      <c r="E477" s="16"/>
      <c r="F477" s="13"/>
      <c r="G477" s="13"/>
      <c r="H477" s="13"/>
      <c r="I477" s="13"/>
      <c r="J477" s="13"/>
      <c r="K477" s="13"/>
      <c r="L477" s="13"/>
      <c r="M477" s="13"/>
      <c r="N477" s="13"/>
      <c r="O477" s="13"/>
    </row>
    <row r="478" s="1" customFormat="1" spans="1:15">
      <c r="A478" s="12">
        <v>475</v>
      </c>
      <c r="B478" s="13" t="s">
        <v>677</v>
      </c>
      <c r="C478" s="13">
        <v>10</v>
      </c>
      <c r="D478" s="13" t="s">
        <v>17</v>
      </c>
      <c r="E478" s="16"/>
      <c r="F478" s="13"/>
      <c r="G478" s="13"/>
      <c r="H478" s="13"/>
      <c r="I478" s="13"/>
      <c r="J478" s="13"/>
      <c r="K478" s="13"/>
      <c r="L478" s="13"/>
      <c r="M478" s="13"/>
      <c r="N478" s="13"/>
      <c r="O478" s="13"/>
    </row>
    <row r="479" s="1" customFormat="1" spans="1:15">
      <c r="A479" s="12">
        <v>476</v>
      </c>
      <c r="B479" s="13" t="s">
        <v>678</v>
      </c>
      <c r="C479" s="13">
        <v>1</v>
      </c>
      <c r="D479" s="13" t="s">
        <v>17</v>
      </c>
      <c r="E479" s="16"/>
      <c r="F479" s="13"/>
      <c r="G479" s="13"/>
      <c r="H479" s="13"/>
      <c r="I479" s="13"/>
      <c r="J479" s="13"/>
      <c r="K479" s="13"/>
      <c r="L479" s="13"/>
      <c r="M479" s="13"/>
      <c r="N479" s="13"/>
      <c r="O479" s="13"/>
    </row>
    <row r="480" s="1" customFormat="1" spans="1:15">
      <c r="A480" s="12">
        <v>477</v>
      </c>
      <c r="B480" s="13" t="s">
        <v>679</v>
      </c>
      <c r="C480" s="13">
        <v>2</v>
      </c>
      <c r="D480" s="13" t="s">
        <v>17</v>
      </c>
      <c r="E480" s="16"/>
      <c r="F480" s="13"/>
      <c r="G480" s="13"/>
      <c r="H480" s="13"/>
      <c r="I480" s="13"/>
      <c r="J480" s="13"/>
      <c r="K480" s="13"/>
      <c r="L480" s="13"/>
      <c r="M480" s="13"/>
      <c r="N480" s="13"/>
      <c r="O480" s="13"/>
    </row>
    <row r="481" s="1" customFormat="1" spans="1:15">
      <c r="A481" s="12">
        <v>478</v>
      </c>
      <c r="B481" s="13" t="s">
        <v>680</v>
      </c>
      <c r="C481" s="13">
        <v>18</v>
      </c>
      <c r="D481" s="13" t="s">
        <v>17</v>
      </c>
      <c r="E481" s="16"/>
      <c r="F481" s="13"/>
      <c r="G481" s="13"/>
      <c r="H481" s="13"/>
      <c r="I481" s="13"/>
      <c r="J481" s="13"/>
      <c r="K481" s="13"/>
      <c r="L481" s="13"/>
      <c r="M481" s="13"/>
      <c r="N481" s="13"/>
      <c r="O481" s="13"/>
    </row>
    <row r="482" s="1" customFormat="1" spans="1:15">
      <c r="A482" s="12">
        <v>479</v>
      </c>
      <c r="B482" s="13" t="s">
        <v>681</v>
      </c>
      <c r="C482" s="13">
        <v>258</v>
      </c>
      <c r="D482" s="13" t="s">
        <v>17</v>
      </c>
      <c r="E482" s="16"/>
      <c r="F482" s="13"/>
      <c r="G482" s="13"/>
      <c r="H482" s="13"/>
      <c r="I482" s="13"/>
      <c r="J482" s="13"/>
      <c r="K482" s="13"/>
      <c r="L482" s="13"/>
      <c r="M482" s="13"/>
      <c r="N482" s="13"/>
      <c r="O482" s="13"/>
    </row>
    <row r="483" s="1" customFormat="1" spans="1:15">
      <c r="A483" s="12">
        <v>480</v>
      </c>
      <c r="B483" s="13" t="s">
        <v>682</v>
      </c>
      <c r="C483" s="13">
        <f>10+12</f>
        <v>22</v>
      </c>
      <c r="D483" s="13" t="s">
        <v>17</v>
      </c>
      <c r="E483" s="16"/>
      <c r="F483" s="13"/>
      <c r="G483" s="13"/>
      <c r="H483" s="13"/>
      <c r="I483" s="13"/>
      <c r="J483" s="13"/>
      <c r="K483" s="13"/>
      <c r="L483" s="13"/>
      <c r="M483" s="13"/>
      <c r="N483" s="13"/>
      <c r="O483" s="13"/>
    </row>
    <row r="484" s="1" customFormat="1" spans="1:15">
      <c r="A484" s="12">
        <v>481</v>
      </c>
      <c r="B484" s="13" t="s">
        <v>683</v>
      </c>
      <c r="C484" s="13">
        <v>458</v>
      </c>
      <c r="D484" s="13" t="s">
        <v>17</v>
      </c>
      <c r="E484" s="16"/>
      <c r="F484" s="13"/>
      <c r="G484" s="13"/>
      <c r="H484" s="13"/>
      <c r="I484" s="13"/>
      <c r="J484" s="13"/>
      <c r="K484" s="13"/>
      <c r="L484" s="13"/>
      <c r="M484" s="13"/>
      <c r="N484" s="13"/>
      <c r="O484" s="13"/>
    </row>
    <row r="485" s="1" customFormat="1" ht="54" spans="1:15">
      <c r="A485" s="12">
        <v>482</v>
      </c>
      <c r="B485" s="13" t="s">
        <v>684</v>
      </c>
      <c r="C485" s="13">
        <v>4</v>
      </c>
      <c r="D485" s="13" t="s">
        <v>219</v>
      </c>
      <c r="E485" s="16"/>
      <c r="F485" s="13"/>
      <c r="G485" s="13"/>
      <c r="H485" s="13"/>
      <c r="I485" s="13"/>
      <c r="J485" s="13"/>
      <c r="K485" s="13"/>
      <c r="L485" s="13"/>
      <c r="M485" s="13"/>
      <c r="N485" s="13"/>
      <c r="O485" s="13"/>
    </row>
    <row r="486" s="1" customFormat="1" spans="1:16">
      <c r="A486" s="12">
        <v>483</v>
      </c>
      <c r="B486" s="13" t="s">
        <v>685</v>
      </c>
      <c r="C486" s="13">
        <v>23</v>
      </c>
      <c r="D486" s="13" t="s">
        <v>17</v>
      </c>
      <c r="E486" s="16"/>
      <c r="F486" s="13"/>
      <c r="G486" s="13"/>
      <c r="H486" s="13"/>
      <c r="I486" s="13"/>
      <c r="J486" s="13"/>
      <c r="K486" s="13"/>
      <c r="L486" s="13"/>
      <c r="M486" s="13"/>
      <c r="N486" s="13"/>
      <c r="O486" s="13"/>
      <c r="P486" s="13"/>
    </row>
    <row r="487" s="1" customFormat="1" spans="1:15">
      <c r="A487" s="12">
        <v>484</v>
      </c>
      <c r="B487" s="13" t="s">
        <v>686</v>
      </c>
      <c r="C487" s="13">
        <v>30</v>
      </c>
      <c r="D487" s="13" t="s">
        <v>17</v>
      </c>
      <c r="E487" s="16"/>
      <c r="F487" s="13"/>
      <c r="G487" s="13"/>
      <c r="H487" s="13"/>
      <c r="I487" s="13"/>
      <c r="J487" s="13"/>
      <c r="K487" s="13"/>
      <c r="L487" s="13"/>
      <c r="M487" s="13"/>
      <c r="N487" s="13"/>
      <c r="O487" s="13"/>
    </row>
    <row r="488" s="1" customFormat="1" spans="1:16">
      <c r="A488" s="12">
        <v>485</v>
      </c>
      <c r="B488" s="13" t="s">
        <v>687</v>
      </c>
      <c r="C488" s="13">
        <v>9</v>
      </c>
      <c r="D488" s="13" t="s">
        <v>17</v>
      </c>
      <c r="E488" s="16"/>
      <c r="F488" s="13"/>
      <c r="G488" s="13"/>
      <c r="H488" s="13"/>
      <c r="I488" s="13"/>
      <c r="J488" s="13"/>
      <c r="K488" s="13"/>
      <c r="L488" s="13"/>
      <c r="M488" s="13"/>
      <c r="N488" s="13"/>
      <c r="O488" s="13"/>
      <c r="P488" s="13"/>
    </row>
    <row r="489" s="1" customFormat="1" spans="1:15">
      <c r="A489" s="12">
        <v>486</v>
      </c>
      <c r="B489" s="13" t="s">
        <v>688</v>
      </c>
      <c r="C489" s="13">
        <v>2</v>
      </c>
      <c r="D489" s="13" t="s">
        <v>17</v>
      </c>
      <c r="E489" s="16"/>
      <c r="F489" s="13"/>
      <c r="G489" s="13"/>
      <c r="H489" s="13"/>
      <c r="I489" s="13"/>
      <c r="J489" s="13"/>
      <c r="K489" s="13"/>
      <c r="L489" s="13"/>
      <c r="M489" s="13"/>
      <c r="N489" s="13"/>
      <c r="O489" s="13"/>
    </row>
    <row r="490" s="1" customFormat="1" spans="1:15">
      <c r="A490" s="12">
        <v>487</v>
      </c>
      <c r="B490" s="13" t="s">
        <v>689</v>
      </c>
      <c r="C490" s="13">
        <v>31</v>
      </c>
      <c r="D490" s="13" t="s">
        <v>17</v>
      </c>
      <c r="E490" s="16"/>
      <c r="F490" s="13"/>
      <c r="G490" s="13"/>
      <c r="H490" s="13"/>
      <c r="I490" s="13"/>
      <c r="J490" s="13"/>
      <c r="K490" s="13"/>
      <c r="L490" s="13"/>
      <c r="M490" s="13"/>
      <c r="N490" s="13"/>
      <c r="O490" s="13"/>
    </row>
    <row r="491" s="1" customFormat="1" spans="1:15">
      <c r="A491" s="12">
        <v>488</v>
      </c>
      <c r="B491" s="13" t="s">
        <v>690</v>
      </c>
      <c r="C491" s="13">
        <v>5</v>
      </c>
      <c r="D491" s="13" t="s">
        <v>17</v>
      </c>
      <c r="E491" s="16"/>
      <c r="F491" s="13"/>
      <c r="G491" s="13"/>
      <c r="H491" s="13"/>
      <c r="I491" s="13"/>
      <c r="J491" s="13"/>
      <c r="K491" s="13"/>
      <c r="L491" s="13"/>
      <c r="M491" s="13"/>
      <c r="N491" s="13"/>
      <c r="O491" s="13"/>
    </row>
    <row r="492" s="1" customFormat="1" spans="1:15">
      <c r="A492" s="12">
        <v>489</v>
      </c>
      <c r="B492" s="13" t="s">
        <v>691</v>
      </c>
      <c r="C492" s="13">
        <v>17</v>
      </c>
      <c r="D492" s="13" t="s">
        <v>17</v>
      </c>
      <c r="E492" s="16"/>
      <c r="F492" s="13"/>
      <c r="G492" s="13"/>
      <c r="H492" s="13"/>
      <c r="I492" s="13"/>
      <c r="J492" s="13"/>
      <c r="K492" s="13"/>
      <c r="L492" s="13"/>
      <c r="M492" s="13"/>
      <c r="N492" s="13"/>
      <c r="O492" s="13"/>
    </row>
    <row r="493" s="1" customFormat="1" spans="1:15">
      <c r="A493" s="12">
        <v>490</v>
      </c>
      <c r="B493" s="13" t="s">
        <v>692</v>
      </c>
      <c r="C493" s="13">
        <v>1</v>
      </c>
      <c r="D493" s="13" t="s">
        <v>17</v>
      </c>
      <c r="E493" s="16"/>
      <c r="F493" s="13"/>
      <c r="G493" s="13"/>
      <c r="H493" s="13"/>
      <c r="I493" s="13"/>
      <c r="J493" s="13"/>
      <c r="K493" s="13"/>
      <c r="L493" s="13"/>
      <c r="M493" s="13"/>
      <c r="N493" s="13"/>
      <c r="O493" s="13"/>
    </row>
    <row r="494" s="1" customFormat="1" ht="27" spans="1:15">
      <c r="A494" s="12">
        <v>491</v>
      </c>
      <c r="B494" s="13" t="s">
        <v>693</v>
      </c>
      <c r="C494" s="13">
        <v>5</v>
      </c>
      <c r="D494" s="13" t="s">
        <v>17</v>
      </c>
      <c r="E494" s="16"/>
      <c r="F494" s="13"/>
      <c r="G494" s="13"/>
      <c r="H494" s="13"/>
      <c r="I494" s="13"/>
      <c r="J494" s="13"/>
      <c r="K494" s="13"/>
      <c r="L494" s="13"/>
      <c r="M494" s="13"/>
      <c r="N494" s="13"/>
      <c r="O494" s="13"/>
    </row>
    <row r="495" s="1" customFormat="1" spans="1:15">
      <c r="A495" s="12">
        <v>492</v>
      </c>
      <c r="B495" s="13" t="s">
        <v>694</v>
      </c>
      <c r="C495" s="13">
        <v>4</v>
      </c>
      <c r="D495" s="13" t="s">
        <v>17</v>
      </c>
      <c r="E495" s="16"/>
      <c r="F495" s="13"/>
      <c r="G495" s="13"/>
      <c r="H495" s="13"/>
      <c r="I495" s="13"/>
      <c r="J495" s="13"/>
      <c r="K495" s="13"/>
      <c r="L495" s="13"/>
      <c r="M495" s="13"/>
      <c r="N495" s="13"/>
      <c r="O495" s="13"/>
    </row>
    <row r="496" s="1" customFormat="1" spans="1:15">
      <c r="A496" s="12">
        <v>493</v>
      </c>
      <c r="B496" s="13" t="s">
        <v>695</v>
      </c>
      <c r="C496" s="13">
        <v>4</v>
      </c>
      <c r="D496" s="13" t="s">
        <v>17</v>
      </c>
      <c r="E496" s="16"/>
      <c r="F496" s="13"/>
      <c r="G496" s="13"/>
      <c r="H496" s="13"/>
      <c r="I496" s="13"/>
      <c r="J496" s="13"/>
      <c r="K496" s="13"/>
      <c r="L496" s="13"/>
      <c r="M496" s="13"/>
      <c r="N496" s="13"/>
      <c r="O496" s="13"/>
    </row>
    <row r="497" s="1" customFormat="1" spans="1:15">
      <c r="A497" s="12">
        <v>494</v>
      </c>
      <c r="B497" s="13" t="s">
        <v>696</v>
      </c>
      <c r="C497" s="13">
        <v>2</v>
      </c>
      <c r="D497" s="13" t="s">
        <v>17</v>
      </c>
      <c r="E497" s="16"/>
      <c r="F497" s="13"/>
      <c r="G497" s="13"/>
      <c r="H497" s="13"/>
      <c r="I497" s="13"/>
      <c r="J497" s="13"/>
      <c r="K497" s="13"/>
      <c r="L497" s="13"/>
      <c r="M497" s="13"/>
      <c r="N497" s="13"/>
      <c r="O497" s="13"/>
    </row>
    <row r="498" s="1" customFormat="1" spans="1:15">
      <c r="A498" s="12">
        <v>495</v>
      </c>
      <c r="B498" s="13" t="s">
        <v>697</v>
      </c>
      <c r="C498" s="13">
        <v>8</v>
      </c>
      <c r="D498" s="13" t="s">
        <v>17</v>
      </c>
      <c r="E498" s="16"/>
      <c r="F498" s="13"/>
      <c r="G498" s="13"/>
      <c r="H498" s="13"/>
      <c r="I498" s="13"/>
      <c r="J498" s="13"/>
      <c r="K498" s="13"/>
      <c r="L498" s="13"/>
      <c r="M498" s="13"/>
      <c r="N498" s="13"/>
      <c r="O498" s="13"/>
    </row>
    <row r="499" s="1" customFormat="1" spans="1:15">
      <c r="A499" s="12">
        <v>496</v>
      </c>
      <c r="B499" s="13" t="s">
        <v>698</v>
      </c>
      <c r="C499" s="13">
        <v>5</v>
      </c>
      <c r="D499" s="13" t="s">
        <v>17</v>
      </c>
      <c r="E499" s="16"/>
      <c r="F499" s="13"/>
      <c r="G499" s="13"/>
      <c r="H499" s="13"/>
      <c r="I499" s="13"/>
      <c r="J499" s="13"/>
      <c r="K499" s="13"/>
      <c r="L499" s="13"/>
      <c r="M499" s="13"/>
      <c r="N499" s="13"/>
      <c r="O499" s="13"/>
    </row>
    <row r="500" s="1" customFormat="1" spans="1:15">
      <c r="A500" s="12">
        <v>497</v>
      </c>
      <c r="B500" s="13" t="s">
        <v>699</v>
      </c>
      <c r="C500" s="13">
        <v>6</v>
      </c>
      <c r="D500" s="13" t="s">
        <v>17</v>
      </c>
      <c r="E500" s="16"/>
      <c r="F500" s="13"/>
      <c r="G500" s="13"/>
      <c r="H500" s="13"/>
      <c r="I500" s="13"/>
      <c r="J500" s="13"/>
      <c r="K500" s="13"/>
      <c r="L500" s="13"/>
      <c r="M500" s="13"/>
      <c r="N500" s="13"/>
      <c r="O500" s="13"/>
    </row>
    <row r="501" s="1" customFormat="1" spans="1:15">
      <c r="A501" s="12">
        <v>498</v>
      </c>
      <c r="B501" s="13" t="s">
        <v>700</v>
      </c>
      <c r="C501" s="13">
        <v>3</v>
      </c>
      <c r="D501" s="13" t="s">
        <v>17</v>
      </c>
      <c r="E501" s="16"/>
      <c r="F501" s="13"/>
      <c r="G501" s="13"/>
      <c r="H501" s="13"/>
      <c r="I501" s="13"/>
      <c r="J501" s="13"/>
      <c r="K501" s="13"/>
      <c r="L501" s="13"/>
      <c r="M501" s="13"/>
      <c r="N501" s="13"/>
      <c r="O501" s="13"/>
    </row>
    <row r="502" s="1" customFormat="1" spans="1:15">
      <c r="A502" s="12">
        <v>499</v>
      </c>
      <c r="B502" s="13" t="s">
        <v>701</v>
      </c>
      <c r="C502" s="13">
        <v>17</v>
      </c>
      <c r="D502" s="13" t="s">
        <v>17</v>
      </c>
      <c r="E502" s="16"/>
      <c r="F502" s="13"/>
      <c r="G502" s="13"/>
      <c r="H502" s="13"/>
      <c r="I502" s="13"/>
      <c r="J502" s="13"/>
      <c r="K502" s="13"/>
      <c r="L502" s="13"/>
      <c r="M502" s="13"/>
      <c r="N502" s="13"/>
      <c r="O502" s="13"/>
    </row>
    <row r="503" s="1" customFormat="1" spans="1:15">
      <c r="A503" s="12">
        <v>500</v>
      </c>
      <c r="B503" s="13" t="s">
        <v>702</v>
      </c>
      <c r="C503" s="13">
        <v>7</v>
      </c>
      <c r="D503" s="13" t="s">
        <v>17</v>
      </c>
      <c r="E503" s="16"/>
      <c r="F503" s="13"/>
      <c r="G503" s="13"/>
      <c r="H503" s="13"/>
      <c r="I503" s="13"/>
      <c r="J503" s="13"/>
      <c r="K503" s="13"/>
      <c r="L503" s="13"/>
      <c r="M503" s="13"/>
      <c r="N503" s="13"/>
      <c r="O503" s="13"/>
    </row>
    <row r="504" s="1" customFormat="1" spans="1:15">
      <c r="A504" s="12">
        <v>501</v>
      </c>
      <c r="B504" s="13" t="s">
        <v>703</v>
      </c>
      <c r="C504" s="13">
        <v>4</v>
      </c>
      <c r="D504" s="13" t="s">
        <v>17</v>
      </c>
      <c r="E504" s="16"/>
      <c r="F504" s="29"/>
      <c r="G504" s="29"/>
      <c r="H504" s="29"/>
      <c r="I504" s="29"/>
      <c r="J504" s="29"/>
      <c r="K504" s="29"/>
      <c r="L504" s="29"/>
      <c r="M504" s="29"/>
      <c r="N504" s="29"/>
      <c r="O504" s="29"/>
    </row>
    <row r="505" s="4" customFormat="1" ht="26.25" customHeight="1" spans="1:16">
      <c r="A505" s="12">
        <v>502</v>
      </c>
      <c r="B505" s="13" t="s">
        <v>704</v>
      </c>
      <c r="C505" s="13">
        <v>1</v>
      </c>
      <c r="D505" s="13" t="s">
        <v>17</v>
      </c>
      <c r="E505" s="29" t="s">
        <v>705</v>
      </c>
      <c r="F505" s="29"/>
      <c r="G505" s="29"/>
      <c r="H505" s="29"/>
      <c r="I505" s="29"/>
      <c r="J505" s="29"/>
      <c r="K505" s="29"/>
      <c r="L505" s="29"/>
      <c r="M505" s="29"/>
      <c r="N505" s="29"/>
      <c r="O505" s="29"/>
      <c r="P505" s="30"/>
    </row>
    <row r="506" s="4" customFormat="1" ht="26.25" customHeight="1" spans="1:16">
      <c r="A506" s="12">
        <v>503</v>
      </c>
      <c r="B506" s="13" t="s">
        <v>706</v>
      </c>
      <c r="C506" s="13">
        <v>2</v>
      </c>
      <c r="D506" s="13" t="s">
        <v>17</v>
      </c>
      <c r="E506" s="29" t="s">
        <v>707</v>
      </c>
      <c r="F506" s="29"/>
      <c r="G506" s="29"/>
      <c r="H506" s="29"/>
      <c r="I506" s="29"/>
      <c r="J506" s="29"/>
      <c r="K506" s="29"/>
      <c r="L506" s="29"/>
      <c r="M506" s="29"/>
      <c r="N506" s="29"/>
      <c r="O506" s="29"/>
      <c r="P506" s="30"/>
    </row>
    <row r="507" s="4" customFormat="1" ht="26.25" customHeight="1" spans="1:16">
      <c r="A507" s="12">
        <v>504</v>
      </c>
      <c r="B507" s="13" t="s">
        <v>708</v>
      </c>
      <c r="C507" s="13">
        <v>2</v>
      </c>
      <c r="D507" s="13" t="s">
        <v>17</v>
      </c>
      <c r="E507" s="29" t="s">
        <v>709</v>
      </c>
      <c r="F507" s="29"/>
      <c r="G507" s="29"/>
      <c r="H507" s="29"/>
      <c r="I507" s="29"/>
      <c r="J507" s="29"/>
      <c r="K507" s="29"/>
      <c r="L507" s="29"/>
      <c r="M507" s="29"/>
      <c r="N507" s="29"/>
      <c r="O507" s="29"/>
      <c r="P507" s="30"/>
    </row>
    <row r="508" s="4" customFormat="1" ht="26.25" customHeight="1" spans="1:16">
      <c r="A508" s="12">
        <v>505</v>
      </c>
      <c r="B508" s="13" t="s">
        <v>710</v>
      </c>
      <c r="C508" s="13">
        <v>4</v>
      </c>
      <c r="D508" s="13" t="s">
        <v>17</v>
      </c>
      <c r="E508" s="29" t="s">
        <v>711</v>
      </c>
      <c r="F508" s="29"/>
      <c r="G508" s="29"/>
      <c r="H508" s="29"/>
      <c r="I508" s="29"/>
      <c r="J508" s="29"/>
      <c r="K508" s="29"/>
      <c r="L508" s="29"/>
      <c r="M508" s="29"/>
      <c r="N508" s="29"/>
      <c r="O508" s="29"/>
      <c r="P508" s="30"/>
    </row>
    <row r="509" s="4" customFormat="1" ht="26.25" customHeight="1" spans="1:16">
      <c r="A509" s="12">
        <v>506</v>
      </c>
      <c r="B509" s="13" t="s">
        <v>712</v>
      </c>
      <c r="C509" s="13">
        <v>2</v>
      </c>
      <c r="D509" s="13" t="s">
        <v>17</v>
      </c>
      <c r="E509" s="29" t="s">
        <v>713</v>
      </c>
      <c r="F509" s="29"/>
      <c r="G509" s="29"/>
      <c r="H509" s="29"/>
      <c r="I509" s="29"/>
      <c r="J509" s="29"/>
      <c r="K509" s="29"/>
      <c r="L509" s="29"/>
      <c r="M509" s="29"/>
      <c r="N509" s="29"/>
      <c r="O509" s="29"/>
      <c r="P509" s="30"/>
    </row>
    <row r="510" s="4" customFormat="1" ht="26.25" customHeight="1" spans="1:16">
      <c r="A510" s="12">
        <v>507</v>
      </c>
      <c r="B510" s="13" t="s">
        <v>714</v>
      </c>
      <c r="C510" s="13">
        <v>2</v>
      </c>
      <c r="D510" s="13" t="s">
        <v>17</v>
      </c>
      <c r="E510" s="29" t="s">
        <v>715</v>
      </c>
      <c r="F510" s="29"/>
      <c r="G510" s="29"/>
      <c r="H510" s="29"/>
      <c r="I510" s="29"/>
      <c r="J510" s="29"/>
      <c r="K510" s="29"/>
      <c r="L510" s="29"/>
      <c r="M510" s="29"/>
      <c r="N510" s="29"/>
      <c r="O510" s="29"/>
      <c r="P510" s="30"/>
    </row>
    <row r="511" s="4" customFormat="1" ht="26.25" customHeight="1" spans="1:16">
      <c r="A511" s="12">
        <v>508</v>
      </c>
      <c r="B511" s="13" t="s">
        <v>716</v>
      </c>
      <c r="C511" s="13">
        <v>2</v>
      </c>
      <c r="D511" s="13" t="s">
        <v>17</v>
      </c>
      <c r="E511" s="29" t="s">
        <v>717</v>
      </c>
      <c r="F511" s="29"/>
      <c r="G511" s="29"/>
      <c r="H511" s="29"/>
      <c r="I511" s="29"/>
      <c r="J511" s="29"/>
      <c r="K511" s="29"/>
      <c r="L511" s="29"/>
      <c r="M511" s="29"/>
      <c r="N511" s="29"/>
      <c r="O511" s="29"/>
      <c r="P511" s="30"/>
    </row>
    <row r="512" s="4" customFormat="1" ht="26.25" customHeight="1" spans="1:16">
      <c r="A512" s="12">
        <v>509</v>
      </c>
      <c r="B512" s="13" t="s">
        <v>718</v>
      </c>
      <c r="C512" s="13">
        <v>2</v>
      </c>
      <c r="D512" s="13" t="s">
        <v>17</v>
      </c>
      <c r="E512" s="29" t="s">
        <v>719</v>
      </c>
      <c r="F512" s="29"/>
      <c r="G512" s="29"/>
      <c r="H512" s="29"/>
      <c r="I512" s="29"/>
      <c r="J512" s="29"/>
      <c r="K512" s="29"/>
      <c r="L512" s="29"/>
      <c r="M512" s="29"/>
      <c r="N512" s="29"/>
      <c r="O512" s="29"/>
      <c r="P512" s="30"/>
    </row>
    <row r="513" s="4" customFormat="1" ht="26.25" customHeight="1" spans="1:16">
      <c r="A513" s="12">
        <v>510</v>
      </c>
      <c r="B513" s="13" t="s">
        <v>720</v>
      </c>
      <c r="C513" s="13">
        <v>4</v>
      </c>
      <c r="D513" s="13" t="s">
        <v>17</v>
      </c>
      <c r="E513" s="29" t="s">
        <v>721</v>
      </c>
      <c r="F513" s="29"/>
      <c r="G513" s="29"/>
      <c r="H513" s="29"/>
      <c r="I513" s="29"/>
      <c r="J513" s="29"/>
      <c r="K513" s="29"/>
      <c r="L513" s="29"/>
      <c r="M513" s="29"/>
      <c r="N513" s="29"/>
      <c r="O513" s="29"/>
      <c r="P513" s="30"/>
    </row>
    <row r="514" s="4" customFormat="1" ht="26.25" customHeight="1" spans="1:16">
      <c r="A514" s="12">
        <v>511</v>
      </c>
      <c r="B514" s="13" t="s">
        <v>722</v>
      </c>
      <c r="C514" s="13">
        <v>2</v>
      </c>
      <c r="D514" s="13" t="s">
        <v>17</v>
      </c>
      <c r="E514" s="29" t="s">
        <v>723</v>
      </c>
      <c r="F514" s="29"/>
      <c r="G514" s="29"/>
      <c r="H514" s="29"/>
      <c r="I514" s="29"/>
      <c r="J514" s="29"/>
      <c r="K514" s="29"/>
      <c r="L514" s="29"/>
      <c r="M514" s="29"/>
      <c r="N514" s="29"/>
      <c r="O514" s="29"/>
      <c r="P514" s="30"/>
    </row>
    <row r="515" s="4" customFormat="1" ht="26.25" customHeight="1" spans="1:16">
      <c r="A515" s="12">
        <v>512</v>
      </c>
      <c r="B515" s="13" t="s">
        <v>724</v>
      </c>
      <c r="C515" s="13">
        <v>2</v>
      </c>
      <c r="D515" s="13" t="s">
        <v>17</v>
      </c>
      <c r="E515" s="29" t="s">
        <v>725</v>
      </c>
      <c r="F515" s="29"/>
      <c r="G515" s="29"/>
      <c r="H515" s="29"/>
      <c r="I515" s="29"/>
      <c r="J515" s="29"/>
      <c r="K515" s="29"/>
      <c r="L515" s="29"/>
      <c r="M515" s="29"/>
      <c r="N515" s="29"/>
      <c r="O515" s="29"/>
      <c r="P515" s="30"/>
    </row>
    <row r="516" s="4" customFormat="1" ht="26.25" customHeight="1" spans="1:16">
      <c r="A516" s="12">
        <v>513</v>
      </c>
      <c r="B516" s="13" t="s">
        <v>726</v>
      </c>
      <c r="C516" s="13">
        <v>2</v>
      </c>
      <c r="D516" s="13" t="s">
        <v>17</v>
      </c>
      <c r="E516" s="29" t="s">
        <v>727</v>
      </c>
      <c r="F516" s="29"/>
      <c r="G516" s="29"/>
      <c r="H516" s="29"/>
      <c r="I516" s="29"/>
      <c r="J516" s="29"/>
      <c r="K516" s="29"/>
      <c r="L516" s="29"/>
      <c r="M516" s="29"/>
      <c r="N516" s="29"/>
      <c r="O516" s="29"/>
      <c r="P516" s="30"/>
    </row>
    <row r="517" s="4" customFormat="1" ht="26.25" customHeight="1" spans="1:16">
      <c r="A517" s="12">
        <v>514</v>
      </c>
      <c r="B517" s="13" t="s">
        <v>728</v>
      </c>
      <c r="C517" s="13">
        <v>2</v>
      </c>
      <c r="D517" s="13" t="s">
        <v>17</v>
      </c>
      <c r="E517" s="29" t="s">
        <v>729</v>
      </c>
      <c r="F517" s="29"/>
      <c r="G517" s="29"/>
      <c r="H517" s="29"/>
      <c r="I517" s="29"/>
      <c r="J517" s="29"/>
      <c r="K517" s="29"/>
      <c r="L517" s="29"/>
      <c r="M517" s="29"/>
      <c r="N517" s="29"/>
      <c r="O517" s="29"/>
      <c r="P517" s="30"/>
    </row>
    <row r="518" s="4" customFormat="1" ht="26.25" customHeight="1" spans="1:16">
      <c r="A518" s="12">
        <v>515</v>
      </c>
      <c r="B518" s="13" t="s">
        <v>730</v>
      </c>
      <c r="C518" s="13">
        <v>2</v>
      </c>
      <c r="D518" s="13" t="s">
        <v>17</v>
      </c>
      <c r="E518" s="29" t="s">
        <v>731</v>
      </c>
      <c r="F518" s="29"/>
      <c r="G518" s="29"/>
      <c r="H518" s="29"/>
      <c r="I518" s="29"/>
      <c r="J518" s="29"/>
      <c r="K518" s="29"/>
      <c r="L518" s="29"/>
      <c r="M518" s="29"/>
      <c r="N518" s="29"/>
      <c r="O518" s="29"/>
      <c r="P518" s="30"/>
    </row>
    <row r="519" s="4" customFormat="1" ht="26.25" customHeight="1" spans="1:16">
      <c r="A519" s="12">
        <v>516</v>
      </c>
      <c r="B519" s="13" t="s">
        <v>732</v>
      </c>
      <c r="C519" s="13">
        <v>2</v>
      </c>
      <c r="D519" s="13" t="s">
        <v>17</v>
      </c>
      <c r="E519" s="29" t="s">
        <v>733</v>
      </c>
      <c r="F519" s="29"/>
      <c r="G519" s="29"/>
      <c r="H519" s="29"/>
      <c r="I519" s="29"/>
      <c r="J519" s="29"/>
      <c r="K519" s="29"/>
      <c r="L519" s="29"/>
      <c r="M519" s="29"/>
      <c r="N519" s="29"/>
      <c r="O519" s="29"/>
      <c r="P519" s="30"/>
    </row>
    <row r="520" s="4" customFormat="1" ht="26.25" customHeight="1" spans="1:16">
      <c r="A520" s="12">
        <v>517</v>
      </c>
      <c r="B520" s="13" t="s">
        <v>734</v>
      </c>
      <c r="C520" s="13">
        <v>2</v>
      </c>
      <c r="D520" s="13" t="s">
        <v>17</v>
      </c>
      <c r="E520" s="29" t="s">
        <v>735</v>
      </c>
      <c r="F520" s="29"/>
      <c r="G520" s="29"/>
      <c r="H520" s="29"/>
      <c r="I520" s="29"/>
      <c r="J520" s="29"/>
      <c r="K520" s="29"/>
      <c r="L520" s="29"/>
      <c r="M520" s="29"/>
      <c r="N520" s="29"/>
      <c r="O520" s="29"/>
      <c r="P520" s="30"/>
    </row>
    <row r="521" s="4" customFormat="1" ht="26.25" customHeight="1" spans="1:16">
      <c r="A521" s="12">
        <v>518</v>
      </c>
      <c r="B521" s="13" t="s">
        <v>736</v>
      </c>
      <c r="C521" s="13">
        <v>10</v>
      </c>
      <c r="D521" s="13" t="s">
        <v>17</v>
      </c>
      <c r="E521" s="29" t="s">
        <v>737</v>
      </c>
      <c r="F521" s="29"/>
      <c r="G521" s="29"/>
      <c r="H521" s="29"/>
      <c r="I521" s="29"/>
      <c r="J521" s="29"/>
      <c r="K521" s="29"/>
      <c r="L521" s="29"/>
      <c r="M521" s="29"/>
      <c r="N521" s="29"/>
      <c r="O521" s="29"/>
      <c r="P521" s="30"/>
    </row>
    <row r="522" s="4" customFormat="1" ht="26.25" customHeight="1" spans="1:16">
      <c r="A522" s="12">
        <v>519</v>
      </c>
      <c r="B522" s="13" t="s">
        <v>738</v>
      </c>
      <c r="C522" s="13">
        <v>1</v>
      </c>
      <c r="D522" s="13" t="s">
        <v>17</v>
      </c>
      <c r="E522" s="29" t="s">
        <v>739</v>
      </c>
      <c r="F522" s="29"/>
      <c r="G522" s="29"/>
      <c r="H522" s="29"/>
      <c r="I522" s="29"/>
      <c r="J522" s="29"/>
      <c r="K522" s="29"/>
      <c r="L522" s="29"/>
      <c r="M522" s="29"/>
      <c r="N522" s="29"/>
      <c r="O522" s="29"/>
      <c r="P522" s="30"/>
    </row>
    <row r="523" s="4" customFormat="1" ht="26.25" customHeight="1" spans="1:16">
      <c r="A523" s="12">
        <v>520</v>
      </c>
      <c r="B523" s="13" t="s">
        <v>740</v>
      </c>
      <c r="C523" s="13">
        <v>2</v>
      </c>
      <c r="D523" s="13" t="s">
        <v>17</v>
      </c>
      <c r="E523" s="29" t="s">
        <v>741</v>
      </c>
      <c r="F523" s="29"/>
      <c r="G523" s="29"/>
      <c r="H523" s="29"/>
      <c r="I523" s="29"/>
      <c r="J523" s="29"/>
      <c r="K523" s="29"/>
      <c r="L523" s="29"/>
      <c r="M523" s="29"/>
      <c r="N523" s="29"/>
      <c r="O523" s="29"/>
      <c r="P523" s="30"/>
    </row>
    <row r="524" s="4" customFormat="1" ht="26.25" customHeight="1" spans="1:16">
      <c r="A524" s="12">
        <v>521</v>
      </c>
      <c r="B524" s="13" t="s">
        <v>742</v>
      </c>
      <c r="C524" s="13">
        <v>2</v>
      </c>
      <c r="D524" s="13" t="s">
        <v>17</v>
      </c>
      <c r="E524" s="29" t="s">
        <v>743</v>
      </c>
      <c r="F524" s="29"/>
      <c r="G524" s="29"/>
      <c r="H524" s="29"/>
      <c r="I524" s="29"/>
      <c r="J524" s="29"/>
      <c r="K524" s="29"/>
      <c r="L524" s="29"/>
      <c r="M524" s="29"/>
      <c r="N524" s="29"/>
      <c r="O524" s="29"/>
      <c r="P524" s="30"/>
    </row>
    <row r="525" s="4" customFormat="1" ht="26.25" customHeight="1" spans="1:16">
      <c r="A525" s="12">
        <v>522</v>
      </c>
      <c r="B525" s="13" t="s">
        <v>744</v>
      </c>
      <c r="C525" s="13">
        <v>2</v>
      </c>
      <c r="D525" s="13" t="s">
        <v>17</v>
      </c>
      <c r="E525" s="29" t="s">
        <v>745</v>
      </c>
      <c r="F525" s="29"/>
      <c r="G525" s="29"/>
      <c r="H525" s="29"/>
      <c r="I525" s="29"/>
      <c r="J525" s="29"/>
      <c r="K525" s="29"/>
      <c r="L525" s="29"/>
      <c r="M525" s="29"/>
      <c r="N525" s="29"/>
      <c r="O525" s="29"/>
      <c r="P525" s="30"/>
    </row>
    <row r="526" s="4" customFormat="1" ht="26.25" customHeight="1" spans="1:16">
      <c r="A526" s="12">
        <v>523</v>
      </c>
      <c r="B526" s="13" t="s">
        <v>746</v>
      </c>
      <c r="C526" s="13">
        <v>2</v>
      </c>
      <c r="D526" s="13" t="s">
        <v>17</v>
      </c>
      <c r="E526" s="29" t="s">
        <v>747</v>
      </c>
      <c r="F526" s="29"/>
      <c r="G526" s="29"/>
      <c r="H526" s="29"/>
      <c r="I526" s="29"/>
      <c r="J526" s="29"/>
      <c r="K526" s="29"/>
      <c r="L526" s="29"/>
      <c r="M526" s="29"/>
      <c r="N526" s="29"/>
      <c r="O526" s="29"/>
      <c r="P526" s="30"/>
    </row>
    <row r="527" s="4" customFormat="1" ht="26.25" customHeight="1" spans="1:16">
      <c r="A527" s="12">
        <v>524</v>
      </c>
      <c r="B527" s="13" t="s">
        <v>748</v>
      </c>
      <c r="C527" s="13">
        <v>2</v>
      </c>
      <c r="D527" s="13" t="s">
        <v>17</v>
      </c>
      <c r="E527" s="29" t="s">
        <v>749</v>
      </c>
      <c r="F527" s="29"/>
      <c r="G527" s="29"/>
      <c r="H527" s="29"/>
      <c r="I527" s="29"/>
      <c r="J527" s="29"/>
      <c r="K527" s="29"/>
      <c r="L527" s="29"/>
      <c r="M527" s="29"/>
      <c r="N527" s="29"/>
      <c r="O527" s="29"/>
      <c r="P527" s="30"/>
    </row>
    <row r="528" s="4" customFormat="1" ht="26.25" customHeight="1" spans="1:16">
      <c r="A528" s="12">
        <v>525</v>
      </c>
      <c r="B528" s="13" t="s">
        <v>750</v>
      </c>
      <c r="C528" s="13">
        <v>2</v>
      </c>
      <c r="D528" s="13" t="s">
        <v>17</v>
      </c>
      <c r="E528" s="29" t="s">
        <v>751</v>
      </c>
      <c r="F528" s="29"/>
      <c r="G528" s="29"/>
      <c r="H528" s="29"/>
      <c r="I528" s="29"/>
      <c r="J528" s="29"/>
      <c r="K528" s="29"/>
      <c r="L528" s="29"/>
      <c r="M528" s="29"/>
      <c r="N528" s="29"/>
      <c r="O528" s="29"/>
      <c r="P528" s="30"/>
    </row>
    <row r="529" s="4" customFormat="1" ht="26.25" customHeight="1" spans="1:16">
      <c r="A529" s="12">
        <v>526</v>
      </c>
      <c r="B529" s="13" t="s">
        <v>752</v>
      </c>
      <c r="C529" s="13">
        <v>2</v>
      </c>
      <c r="D529" s="13" t="s">
        <v>17</v>
      </c>
      <c r="E529" s="29" t="s">
        <v>753</v>
      </c>
      <c r="F529" s="29"/>
      <c r="G529" s="29"/>
      <c r="H529" s="29"/>
      <c r="I529" s="29"/>
      <c r="J529" s="29"/>
      <c r="K529" s="29"/>
      <c r="L529" s="29"/>
      <c r="M529" s="29"/>
      <c r="N529" s="29"/>
      <c r="O529" s="29"/>
      <c r="P529" s="30"/>
    </row>
    <row r="530" s="4" customFormat="1" ht="26.25" customHeight="1" spans="1:16">
      <c r="A530" s="12">
        <v>527</v>
      </c>
      <c r="B530" s="13" t="s">
        <v>754</v>
      </c>
      <c r="C530" s="13">
        <v>2</v>
      </c>
      <c r="D530" s="13" t="s">
        <v>17</v>
      </c>
      <c r="E530" s="29" t="s">
        <v>755</v>
      </c>
      <c r="F530" s="29"/>
      <c r="G530" s="29"/>
      <c r="H530" s="29"/>
      <c r="I530" s="29"/>
      <c r="J530" s="29"/>
      <c r="K530" s="29"/>
      <c r="L530" s="29"/>
      <c r="M530" s="29"/>
      <c r="N530" s="29"/>
      <c r="O530" s="29"/>
      <c r="P530" s="30"/>
    </row>
    <row r="531" s="4" customFormat="1" ht="26.25" customHeight="1" spans="1:16">
      <c r="A531" s="12">
        <v>528</v>
      </c>
      <c r="B531" s="13" t="s">
        <v>756</v>
      </c>
      <c r="C531" s="13">
        <v>1</v>
      </c>
      <c r="D531" s="13" t="s">
        <v>17</v>
      </c>
      <c r="E531" s="29" t="s">
        <v>757</v>
      </c>
      <c r="F531" s="29"/>
      <c r="G531" s="29"/>
      <c r="H531" s="29"/>
      <c r="I531" s="29"/>
      <c r="J531" s="29"/>
      <c r="K531" s="29"/>
      <c r="L531" s="29"/>
      <c r="M531" s="29"/>
      <c r="N531" s="29"/>
      <c r="O531" s="29"/>
      <c r="P531" s="30"/>
    </row>
    <row r="532" s="4" customFormat="1" ht="26.25" customHeight="1" spans="1:16">
      <c r="A532" s="12">
        <v>529</v>
      </c>
      <c r="B532" s="13" t="s">
        <v>758</v>
      </c>
      <c r="C532" s="13">
        <v>1</v>
      </c>
      <c r="D532" s="13" t="s">
        <v>17</v>
      </c>
      <c r="E532" s="29" t="s">
        <v>759</v>
      </c>
      <c r="F532" s="29"/>
      <c r="G532" s="29"/>
      <c r="H532" s="29"/>
      <c r="I532" s="29"/>
      <c r="J532" s="29"/>
      <c r="K532" s="29"/>
      <c r="L532" s="29"/>
      <c r="M532" s="29"/>
      <c r="N532" s="29"/>
      <c r="O532" s="29"/>
      <c r="P532" s="30"/>
    </row>
    <row r="533" s="4" customFormat="1" ht="26.25" customHeight="1" spans="1:16">
      <c r="A533" s="12">
        <v>530</v>
      </c>
      <c r="B533" s="13" t="s">
        <v>760</v>
      </c>
      <c r="C533" s="13">
        <v>1</v>
      </c>
      <c r="D533" s="13" t="s">
        <v>17</v>
      </c>
      <c r="E533" s="29" t="s">
        <v>761</v>
      </c>
      <c r="F533" s="29"/>
      <c r="G533" s="29"/>
      <c r="H533" s="29"/>
      <c r="I533" s="29"/>
      <c r="J533" s="29"/>
      <c r="K533" s="29"/>
      <c r="L533" s="29"/>
      <c r="M533" s="29"/>
      <c r="N533" s="29"/>
      <c r="O533" s="29"/>
      <c r="P533" s="30"/>
    </row>
    <row r="534" s="4" customFormat="1" ht="26.25" customHeight="1" spans="1:16">
      <c r="A534" s="12">
        <v>531</v>
      </c>
      <c r="B534" s="13" t="s">
        <v>762</v>
      </c>
      <c r="C534" s="13">
        <v>2</v>
      </c>
      <c r="D534" s="13" t="s">
        <v>17</v>
      </c>
      <c r="E534" s="29" t="s">
        <v>763</v>
      </c>
      <c r="F534" s="29"/>
      <c r="G534" s="29"/>
      <c r="H534" s="29"/>
      <c r="I534" s="29"/>
      <c r="J534" s="29"/>
      <c r="K534" s="29"/>
      <c r="L534" s="29"/>
      <c r="M534" s="29"/>
      <c r="N534" s="29"/>
      <c r="O534" s="29"/>
      <c r="P534" s="30"/>
    </row>
    <row r="535" s="4" customFormat="1" ht="26.25" customHeight="1" spans="1:16">
      <c r="A535" s="12">
        <v>532</v>
      </c>
      <c r="B535" s="13" t="s">
        <v>764</v>
      </c>
      <c r="C535" s="13">
        <v>2</v>
      </c>
      <c r="D535" s="13" t="s">
        <v>17</v>
      </c>
      <c r="E535" s="29" t="s">
        <v>765</v>
      </c>
      <c r="F535" s="29"/>
      <c r="G535" s="29"/>
      <c r="H535" s="29"/>
      <c r="I535" s="29"/>
      <c r="J535" s="29"/>
      <c r="K535" s="29"/>
      <c r="L535" s="29"/>
      <c r="M535" s="29"/>
      <c r="N535" s="29"/>
      <c r="O535" s="29"/>
      <c r="P535" s="30"/>
    </row>
    <row r="536" s="4" customFormat="1" ht="26.25" customHeight="1" spans="1:16">
      <c r="A536" s="12">
        <v>533</v>
      </c>
      <c r="B536" s="13" t="s">
        <v>766</v>
      </c>
      <c r="C536" s="13">
        <v>1</v>
      </c>
      <c r="D536" s="13" t="s">
        <v>17</v>
      </c>
      <c r="E536" s="29" t="s">
        <v>767</v>
      </c>
      <c r="F536" s="29"/>
      <c r="G536" s="29"/>
      <c r="H536" s="29"/>
      <c r="I536" s="29"/>
      <c r="J536" s="29"/>
      <c r="K536" s="29"/>
      <c r="L536" s="29"/>
      <c r="M536" s="29"/>
      <c r="N536" s="29"/>
      <c r="O536" s="29"/>
      <c r="P536" s="30"/>
    </row>
    <row r="537" s="4" customFormat="1" ht="26.25" customHeight="1" spans="1:16">
      <c r="A537" s="12">
        <v>534</v>
      </c>
      <c r="B537" s="13" t="s">
        <v>768</v>
      </c>
      <c r="C537" s="13">
        <v>1</v>
      </c>
      <c r="D537" s="13" t="s">
        <v>17</v>
      </c>
      <c r="E537" s="29" t="s">
        <v>769</v>
      </c>
      <c r="F537" s="29"/>
      <c r="G537" s="29"/>
      <c r="H537" s="29"/>
      <c r="I537" s="29"/>
      <c r="J537" s="29"/>
      <c r="K537" s="29"/>
      <c r="L537" s="29"/>
      <c r="M537" s="29"/>
      <c r="N537" s="29"/>
      <c r="O537" s="29"/>
      <c r="P537" s="30"/>
    </row>
    <row r="538" s="4" customFormat="1" ht="26.25" customHeight="1" spans="1:16">
      <c r="A538" s="12">
        <v>535</v>
      </c>
      <c r="B538" s="13" t="s">
        <v>770</v>
      </c>
      <c r="C538" s="13">
        <v>1</v>
      </c>
      <c r="D538" s="13" t="s">
        <v>17</v>
      </c>
      <c r="E538" s="29" t="s">
        <v>771</v>
      </c>
      <c r="F538" s="29"/>
      <c r="G538" s="29"/>
      <c r="H538" s="29"/>
      <c r="I538" s="29"/>
      <c r="J538" s="29"/>
      <c r="K538" s="29"/>
      <c r="L538" s="29"/>
      <c r="M538" s="29"/>
      <c r="N538" s="29"/>
      <c r="O538" s="29"/>
      <c r="P538" s="30"/>
    </row>
    <row r="539" s="4" customFormat="1" ht="26.25" customHeight="1" spans="1:16">
      <c r="A539" s="12">
        <v>536</v>
      </c>
      <c r="B539" s="13" t="s">
        <v>772</v>
      </c>
      <c r="C539" s="13">
        <v>1</v>
      </c>
      <c r="D539" s="13" t="s">
        <v>17</v>
      </c>
      <c r="E539" s="29" t="s">
        <v>773</v>
      </c>
      <c r="F539" s="29"/>
      <c r="G539" s="29"/>
      <c r="H539" s="29"/>
      <c r="I539" s="29"/>
      <c r="J539" s="29"/>
      <c r="K539" s="29"/>
      <c r="L539" s="29"/>
      <c r="M539" s="29"/>
      <c r="N539" s="29"/>
      <c r="O539" s="29"/>
      <c r="P539" s="30"/>
    </row>
    <row r="540" s="4" customFormat="1" ht="26.25" customHeight="1" spans="1:16">
      <c r="A540" s="12">
        <v>537</v>
      </c>
      <c r="B540" s="13" t="s">
        <v>774</v>
      </c>
      <c r="C540" s="13">
        <v>1</v>
      </c>
      <c r="D540" s="13" t="s">
        <v>17</v>
      </c>
      <c r="E540" s="29" t="s">
        <v>775</v>
      </c>
      <c r="F540" s="29"/>
      <c r="G540" s="29"/>
      <c r="H540" s="29"/>
      <c r="I540" s="29"/>
      <c r="J540" s="29"/>
      <c r="K540" s="29"/>
      <c r="L540" s="29"/>
      <c r="M540" s="29"/>
      <c r="N540" s="29"/>
      <c r="O540" s="29"/>
      <c r="P540" s="30"/>
    </row>
    <row r="541" s="4" customFormat="1" ht="26.25" customHeight="1" spans="1:16">
      <c r="A541" s="12">
        <v>538</v>
      </c>
      <c r="B541" s="13" t="s">
        <v>776</v>
      </c>
      <c r="C541" s="13">
        <v>1</v>
      </c>
      <c r="D541" s="13" t="s">
        <v>17</v>
      </c>
      <c r="E541" s="29" t="s">
        <v>777</v>
      </c>
      <c r="F541" s="29"/>
      <c r="G541" s="29"/>
      <c r="H541" s="29"/>
      <c r="I541" s="29"/>
      <c r="J541" s="29"/>
      <c r="K541" s="29"/>
      <c r="L541" s="29"/>
      <c r="M541" s="29"/>
      <c r="N541" s="29"/>
      <c r="O541" s="29"/>
      <c r="P541" s="30"/>
    </row>
    <row r="542" s="4" customFormat="1" ht="26.25" customHeight="1" spans="1:16">
      <c r="A542" s="12">
        <v>539</v>
      </c>
      <c r="B542" s="13" t="s">
        <v>778</v>
      </c>
      <c r="C542" s="13">
        <v>2</v>
      </c>
      <c r="D542" s="13" t="s">
        <v>17</v>
      </c>
      <c r="E542" s="29" t="s">
        <v>779</v>
      </c>
      <c r="F542" s="29"/>
      <c r="G542" s="29"/>
      <c r="H542" s="29"/>
      <c r="I542" s="29"/>
      <c r="J542" s="29"/>
      <c r="K542" s="29"/>
      <c r="L542" s="29"/>
      <c r="M542" s="29"/>
      <c r="N542" s="29"/>
      <c r="O542" s="29"/>
      <c r="P542" s="30"/>
    </row>
    <row r="543" s="4" customFormat="1" ht="26.25" customHeight="1" spans="1:16">
      <c r="A543" s="12">
        <v>540</v>
      </c>
      <c r="B543" s="13" t="s">
        <v>780</v>
      </c>
      <c r="C543" s="13">
        <v>1</v>
      </c>
      <c r="D543" s="13" t="s">
        <v>17</v>
      </c>
      <c r="E543" s="29" t="s">
        <v>781</v>
      </c>
      <c r="F543" s="29"/>
      <c r="G543" s="29"/>
      <c r="H543" s="29"/>
      <c r="I543" s="29"/>
      <c r="J543" s="29"/>
      <c r="K543" s="29"/>
      <c r="L543" s="29"/>
      <c r="M543" s="29"/>
      <c r="N543" s="29"/>
      <c r="O543" s="29"/>
      <c r="P543" s="30"/>
    </row>
    <row r="544" s="4" customFormat="1" ht="26.25" customHeight="1" spans="1:16">
      <c r="A544" s="12">
        <v>541</v>
      </c>
      <c r="B544" s="13" t="s">
        <v>782</v>
      </c>
      <c r="C544" s="13">
        <v>1</v>
      </c>
      <c r="D544" s="13" t="s">
        <v>17</v>
      </c>
      <c r="E544" s="29" t="s">
        <v>783</v>
      </c>
      <c r="F544" s="29"/>
      <c r="G544" s="29"/>
      <c r="H544" s="29"/>
      <c r="I544" s="29"/>
      <c r="J544" s="29"/>
      <c r="K544" s="29"/>
      <c r="L544" s="29"/>
      <c r="M544" s="29"/>
      <c r="N544" s="29"/>
      <c r="O544" s="29"/>
      <c r="P544" s="30"/>
    </row>
    <row r="545" s="4" customFormat="1" ht="26.25" customHeight="1" spans="1:16">
      <c r="A545" s="12">
        <v>542</v>
      </c>
      <c r="B545" s="13" t="s">
        <v>784</v>
      </c>
      <c r="C545" s="13">
        <v>1</v>
      </c>
      <c r="D545" s="13" t="s">
        <v>17</v>
      </c>
      <c r="E545" s="29" t="s">
        <v>785</v>
      </c>
      <c r="F545" s="29"/>
      <c r="G545" s="29"/>
      <c r="H545" s="29"/>
      <c r="I545" s="29"/>
      <c r="J545" s="29"/>
      <c r="K545" s="29"/>
      <c r="L545" s="29"/>
      <c r="M545" s="29"/>
      <c r="N545" s="29"/>
      <c r="O545" s="29"/>
      <c r="P545" s="30"/>
    </row>
    <row r="546" s="4" customFormat="1" ht="26.25" customHeight="1" spans="1:16">
      <c r="A546" s="12">
        <v>543</v>
      </c>
      <c r="B546" s="13" t="s">
        <v>786</v>
      </c>
      <c r="C546" s="13">
        <v>1</v>
      </c>
      <c r="D546" s="13" t="s">
        <v>17</v>
      </c>
      <c r="E546" s="29" t="s">
        <v>787</v>
      </c>
      <c r="F546" s="29"/>
      <c r="G546" s="29"/>
      <c r="H546" s="29"/>
      <c r="I546" s="29"/>
      <c r="J546" s="29"/>
      <c r="K546" s="29"/>
      <c r="L546" s="29"/>
      <c r="M546" s="29"/>
      <c r="N546" s="29"/>
      <c r="O546" s="29"/>
      <c r="P546" s="30"/>
    </row>
    <row r="547" s="4" customFormat="1" ht="26.25" customHeight="1" spans="1:16">
      <c r="A547" s="12">
        <v>544</v>
      </c>
      <c r="B547" s="13" t="s">
        <v>788</v>
      </c>
      <c r="C547" s="13">
        <v>2</v>
      </c>
      <c r="D547" s="13" t="s">
        <v>17</v>
      </c>
      <c r="E547" s="29" t="s">
        <v>789</v>
      </c>
      <c r="F547" s="29"/>
      <c r="G547" s="29"/>
      <c r="H547" s="29"/>
      <c r="I547" s="29"/>
      <c r="J547" s="29"/>
      <c r="K547" s="29"/>
      <c r="L547" s="29"/>
      <c r="M547" s="29"/>
      <c r="N547" s="29"/>
      <c r="O547" s="29"/>
      <c r="P547" s="30"/>
    </row>
    <row r="548" s="4" customFormat="1" ht="26.25" customHeight="1" spans="1:16">
      <c r="A548" s="12">
        <v>545</v>
      </c>
      <c r="B548" s="13" t="s">
        <v>790</v>
      </c>
      <c r="C548" s="13">
        <v>1</v>
      </c>
      <c r="D548" s="13" t="s">
        <v>17</v>
      </c>
      <c r="E548" s="29" t="s">
        <v>791</v>
      </c>
      <c r="F548" s="29"/>
      <c r="G548" s="29"/>
      <c r="H548" s="29"/>
      <c r="I548" s="29"/>
      <c r="J548" s="29"/>
      <c r="K548" s="29"/>
      <c r="L548" s="29"/>
      <c r="M548" s="29"/>
      <c r="N548" s="29"/>
      <c r="O548" s="29"/>
      <c r="P548" s="30"/>
    </row>
    <row r="549" s="4" customFormat="1" ht="26.25" customHeight="1" spans="1:16">
      <c r="A549" s="12">
        <v>546</v>
      </c>
      <c r="B549" s="13" t="s">
        <v>792</v>
      </c>
      <c r="C549" s="13">
        <v>1</v>
      </c>
      <c r="D549" s="13" t="s">
        <v>17</v>
      </c>
      <c r="E549" s="29" t="s">
        <v>793</v>
      </c>
      <c r="F549" s="29"/>
      <c r="G549" s="29"/>
      <c r="H549" s="29"/>
      <c r="I549" s="29"/>
      <c r="J549" s="29"/>
      <c r="K549" s="29"/>
      <c r="L549" s="29"/>
      <c r="M549" s="29"/>
      <c r="N549" s="29"/>
      <c r="O549" s="29"/>
      <c r="P549" s="30"/>
    </row>
    <row r="550" s="4" customFormat="1" ht="26.25" customHeight="1" spans="1:16">
      <c r="A550" s="12">
        <v>547</v>
      </c>
      <c r="B550" s="13" t="s">
        <v>794</v>
      </c>
      <c r="C550" s="13">
        <v>1</v>
      </c>
      <c r="D550" s="13" t="s">
        <v>17</v>
      </c>
      <c r="E550" s="29" t="s">
        <v>795</v>
      </c>
      <c r="F550" s="29"/>
      <c r="G550" s="29"/>
      <c r="H550" s="29"/>
      <c r="I550" s="29"/>
      <c r="J550" s="29"/>
      <c r="K550" s="29"/>
      <c r="L550" s="29"/>
      <c r="M550" s="29"/>
      <c r="N550" s="29"/>
      <c r="O550" s="29"/>
      <c r="P550" s="30"/>
    </row>
    <row r="551" s="4" customFormat="1" ht="26.25" customHeight="1" spans="1:16">
      <c r="A551" s="12">
        <v>548</v>
      </c>
      <c r="B551" s="13" t="s">
        <v>796</v>
      </c>
      <c r="C551" s="13">
        <v>2</v>
      </c>
      <c r="D551" s="13" t="s">
        <v>17</v>
      </c>
      <c r="E551" s="29" t="s">
        <v>797</v>
      </c>
      <c r="F551" s="29"/>
      <c r="G551" s="29"/>
      <c r="H551" s="29"/>
      <c r="I551" s="29"/>
      <c r="J551" s="29"/>
      <c r="K551" s="29"/>
      <c r="L551" s="29"/>
      <c r="M551" s="29"/>
      <c r="N551" s="29"/>
      <c r="O551" s="29"/>
      <c r="P551" s="30"/>
    </row>
    <row r="552" s="4" customFormat="1" ht="26.25" customHeight="1" spans="1:16">
      <c r="A552" s="12">
        <v>549</v>
      </c>
      <c r="B552" s="13" t="s">
        <v>798</v>
      </c>
      <c r="C552" s="13">
        <v>1</v>
      </c>
      <c r="D552" s="13" t="s">
        <v>17</v>
      </c>
      <c r="E552" s="29" t="s">
        <v>799</v>
      </c>
      <c r="F552" s="29"/>
      <c r="G552" s="29"/>
      <c r="H552" s="29"/>
      <c r="I552" s="29"/>
      <c r="J552" s="29"/>
      <c r="K552" s="29"/>
      <c r="L552" s="29"/>
      <c r="M552" s="29"/>
      <c r="N552" s="29"/>
      <c r="O552" s="29"/>
      <c r="P552" s="30"/>
    </row>
    <row r="553" s="4" customFormat="1" ht="26.25" customHeight="1" spans="1:16">
      <c r="A553" s="12">
        <v>550</v>
      </c>
      <c r="B553" s="13" t="s">
        <v>800</v>
      </c>
      <c r="C553" s="13">
        <v>6</v>
      </c>
      <c r="D553" s="13" t="s">
        <v>17</v>
      </c>
      <c r="E553" s="29" t="s">
        <v>801</v>
      </c>
      <c r="F553" s="29"/>
      <c r="G553" s="29"/>
      <c r="H553" s="29"/>
      <c r="I553" s="29"/>
      <c r="J553" s="29"/>
      <c r="K553" s="29"/>
      <c r="L553" s="29"/>
      <c r="M553" s="29"/>
      <c r="N553" s="29"/>
      <c r="O553" s="29"/>
      <c r="P553" s="30"/>
    </row>
    <row r="554" s="4" customFormat="1" ht="26.25" customHeight="1" spans="1:16">
      <c r="A554" s="12">
        <v>551</v>
      </c>
      <c r="B554" s="13" t="s">
        <v>776</v>
      </c>
      <c r="C554" s="13">
        <v>2</v>
      </c>
      <c r="D554" s="13" t="s">
        <v>17</v>
      </c>
      <c r="E554" s="29" t="s">
        <v>777</v>
      </c>
      <c r="F554" s="29"/>
      <c r="G554" s="29"/>
      <c r="H554" s="29"/>
      <c r="I554" s="29"/>
      <c r="J554" s="29"/>
      <c r="K554" s="29"/>
      <c r="L554" s="29"/>
      <c r="M554" s="29"/>
      <c r="N554" s="29"/>
      <c r="O554" s="29"/>
      <c r="P554" s="30"/>
    </row>
    <row r="555" s="4" customFormat="1" ht="26.25" customHeight="1" spans="1:16">
      <c r="A555" s="12">
        <v>552</v>
      </c>
      <c r="B555" s="13" t="s">
        <v>802</v>
      </c>
      <c r="C555" s="13">
        <v>2</v>
      </c>
      <c r="D555" s="13" t="s">
        <v>17</v>
      </c>
      <c r="E555" s="29" t="s">
        <v>803</v>
      </c>
      <c r="F555" s="29"/>
      <c r="G555" s="29"/>
      <c r="H555" s="29"/>
      <c r="I555" s="29"/>
      <c r="J555" s="29"/>
      <c r="K555" s="29"/>
      <c r="L555" s="29"/>
      <c r="M555" s="29"/>
      <c r="N555" s="29"/>
      <c r="O555" s="29"/>
      <c r="P555" s="30"/>
    </row>
    <row r="556" s="4" customFormat="1" ht="26.25" customHeight="1" spans="1:16">
      <c r="A556" s="12">
        <v>553</v>
      </c>
      <c r="B556" s="13" t="s">
        <v>804</v>
      </c>
      <c r="C556" s="13">
        <v>2</v>
      </c>
      <c r="D556" s="13" t="s">
        <v>17</v>
      </c>
      <c r="E556" s="29" t="s">
        <v>805</v>
      </c>
      <c r="F556" s="29"/>
      <c r="G556" s="29"/>
      <c r="H556" s="29"/>
      <c r="I556" s="29"/>
      <c r="J556" s="29"/>
      <c r="K556" s="29"/>
      <c r="L556" s="29"/>
      <c r="M556" s="29"/>
      <c r="N556" s="29"/>
      <c r="O556" s="29"/>
      <c r="P556" s="30"/>
    </row>
    <row r="557" s="4" customFormat="1" ht="26.25" customHeight="1" spans="1:16">
      <c r="A557" s="12">
        <v>554</v>
      </c>
      <c r="B557" s="13" t="s">
        <v>806</v>
      </c>
      <c r="C557" s="13">
        <v>6</v>
      </c>
      <c r="D557" s="13" t="s">
        <v>17</v>
      </c>
      <c r="E557" s="29" t="s">
        <v>807</v>
      </c>
      <c r="F557" s="29"/>
      <c r="G557" s="29"/>
      <c r="H557" s="29"/>
      <c r="I557" s="29"/>
      <c r="J557" s="29"/>
      <c r="K557" s="29"/>
      <c r="L557" s="29"/>
      <c r="M557" s="29"/>
      <c r="N557" s="29"/>
      <c r="O557" s="29"/>
      <c r="P557" s="30"/>
    </row>
    <row r="558" s="4" customFormat="1" ht="26.25" customHeight="1" spans="1:16">
      <c r="A558" s="12">
        <v>555</v>
      </c>
      <c r="B558" s="13" t="s">
        <v>808</v>
      </c>
      <c r="C558" s="13">
        <v>2</v>
      </c>
      <c r="D558" s="13" t="s">
        <v>17</v>
      </c>
      <c r="E558" s="29" t="s">
        <v>809</v>
      </c>
      <c r="F558" s="29"/>
      <c r="G558" s="29"/>
      <c r="H558" s="29"/>
      <c r="I558" s="29"/>
      <c r="J558" s="29"/>
      <c r="K558" s="29"/>
      <c r="L558" s="29"/>
      <c r="M558" s="29"/>
      <c r="N558" s="29"/>
      <c r="O558" s="29"/>
      <c r="P558" s="30"/>
    </row>
    <row r="559" s="4" customFormat="1" ht="26.25" customHeight="1" spans="1:16">
      <c r="A559" s="12">
        <v>556</v>
      </c>
      <c r="B559" s="13" t="s">
        <v>810</v>
      </c>
      <c r="C559" s="13">
        <v>1</v>
      </c>
      <c r="D559" s="13" t="s">
        <v>17</v>
      </c>
      <c r="E559" s="29" t="s">
        <v>811</v>
      </c>
      <c r="F559" s="29"/>
      <c r="G559" s="29"/>
      <c r="H559" s="29"/>
      <c r="I559" s="29"/>
      <c r="J559" s="29"/>
      <c r="K559" s="29"/>
      <c r="L559" s="29"/>
      <c r="M559" s="29"/>
      <c r="N559" s="29"/>
      <c r="O559" s="29"/>
      <c r="P559" s="30"/>
    </row>
    <row r="560" s="4" customFormat="1" ht="26.25" customHeight="1" spans="1:16">
      <c r="A560" s="12">
        <v>557</v>
      </c>
      <c r="B560" s="13" t="s">
        <v>812</v>
      </c>
      <c r="C560" s="13">
        <v>1</v>
      </c>
      <c r="D560" s="13" t="s">
        <v>17</v>
      </c>
      <c r="E560" s="29" t="s">
        <v>813</v>
      </c>
      <c r="F560" s="29"/>
      <c r="G560" s="29"/>
      <c r="H560" s="29"/>
      <c r="I560" s="29"/>
      <c r="J560" s="29"/>
      <c r="K560" s="29"/>
      <c r="L560" s="29"/>
      <c r="M560" s="29"/>
      <c r="N560" s="29"/>
      <c r="O560" s="29"/>
      <c r="P560" s="30"/>
    </row>
    <row r="561" s="4" customFormat="1" ht="26.25" customHeight="1" spans="1:16">
      <c r="A561" s="12">
        <v>558</v>
      </c>
      <c r="B561" s="13" t="s">
        <v>814</v>
      </c>
      <c r="C561" s="13">
        <v>1</v>
      </c>
      <c r="D561" s="13" t="s">
        <v>17</v>
      </c>
      <c r="E561" s="29" t="s">
        <v>815</v>
      </c>
      <c r="F561" s="29"/>
      <c r="G561" s="29"/>
      <c r="H561" s="29"/>
      <c r="I561" s="29"/>
      <c r="J561" s="29"/>
      <c r="K561" s="29"/>
      <c r="L561" s="29"/>
      <c r="M561" s="29"/>
      <c r="N561" s="29"/>
      <c r="O561" s="29"/>
      <c r="P561" s="30"/>
    </row>
    <row r="562" s="4" customFormat="1" ht="26.25" customHeight="1" spans="1:16">
      <c r="A562" s="12">
        <v>559</v>
      </c>
      <c r="B562" s="13" t="s">
        <v>816</v>
      </c>
      <c r="C562" s="13">
        <v>8</v>
      </c>
      <c r="D562" s="13" t="s">
        <v>17</v>
      </c>
      <c r="E562" s="29" t="s">
        <v>817</v>
      </c>
      <c r="F562" s="29"/>
      <c r="G562" s="29"/>
      <c r="H562" s="29"/>
      <c r="I562" s="29"/>
      <c r="J562" s="29"/>
      <c r="K562" s="29"/>
      <c r="L562" s="29"/>
      <c r="M562" s="29"/>
      <c r="N562" s="29"/>
      <c r="O562" s="29"/>
      <c r="P562" s="30"/>
    </row>
    <row r="563" s="4" customFormat="1" ht="26.25" customHeight="1" spans="1:16">
      <c r="A563" s="12">
        <v>560</v>
      </c>
      <c r="B563" s="13" t="s">
        <v>818</v>
      </c>
      <c r="C563" s="13">
        <v>1</v>
      </c>
      <c r="D563" s="13" t="s">
        <v>17</v>
      </c>
      <c r="E563" s="29" t="s">
        <v>819</v>
      </c>
      <c r="F563" s="29"/>
      <c r="G563" s="29"/>
      <c r="H563" s="29"/>
      <c r="I563" s="29"/>
      <c r="J563" s="29"/>
      <c r="K563" s="29"/>
      <c r="L563" s="29"/>
      <c r="M563" s="29"/>
      <c r="N563" s="29"/>
      <c r="O563" s="29"/>
      <c r="P563" s="30"/>
    </row>
    <row r="564" s="4" customFormat="1" ht="26.25" customHeight="1" spans="1:16">
      <c r="A564" s="12">
        <v>561</v>
      </c>
      <c r="B564" s="13" t="s">
        <v>820</v>
      </c>
      <c r="C564" s="13">
        <v>4</v>
      </c>
      <c r="D564" s="13" t="s">
        <v>17</v>
      </c>
      <c r="E564" s="29" t="s">
        <v>821</v>
      </c>
      <c r="F564" s="29"/>
      <c r="G564" s="29"/>
      <c r="H564" s="29"/>
      <c r="I564" s="29"/>
      <c r="J564" s="29"/>
      <c r="K564" s="29"/>
      <c r="L564" s="29"/>
      <c r="M564" s="29"/>
      <c r="N564" s="29"/>
      <c r="O564" s="29"/>
      <c r="P564" s="30"/>
    </row>
    <row r="565" s="4" customFormat="1" ht="26.25" customHeight="1" spans="1:16">
      <c r="A565" s="12">
        <v>562</v>
      </c>
      <c r="B565" s="13" t="s">
        <v>822</v>
      </c>
      <c r="C565" s="13">
        <v>4</v>
      </c>
      <c r="D565" s="13" t="s">
        <v>17</v>
      </c>
      <c r="E565" s="29" t="s">
        <v>823</v>
      </c>
      <c r="F565" s="29"/>
      <c r="G565" s="29"/>
      <c r="H565" s="29"/>
      <c r="I565" s="29"/>
      <c r="J565" s="29"/>
      <c r="K565" s="29"/>
      <c r="L565" s="29"/>
      <c r="M565" s="29"/>
      <c r="N565" s="29"/>
      <c r="O565" s="29"/>
      <c r="P565" s="30"/>
    </row>
    <row r="566" s="4" customFormat="1" ht="26.25" customHeight="1" spans="1:16">
      <c r="A566" s="12">
        <v>563</v>
      </c>
      <c r="B566" s="13" t="s">
        <v>824</v>
      </c>
      <c r="C566" s="13">
        <v>2</v>
      </c>
      <c r="D566" s="13" t="s">
        <v>17</v>
      </c>
      <c r="E566" s="29" t="s">
        <v>825</v>
      </c>
      <c r="F566" s="29"/>
      <c r="G566" s="29"/>
      <c r="H566" s="29"/>
      <c r="I566" s="29"/>
      <c r="J566" s="29"/>
      <c r="K566" s="29"/>
      <c r="L566" s="29"/>
      <c r="M566" s="29"/>
      <c r="N566" s="29"/>
      <c r="O566" s="29"/>
      <c r="P566" s="30"/>
    </row>
    <row r="567" s="4" customFormat="1" ht="26.25" customHeight="1" spans="1:16">
      <c r="A567" s="12">
        <v>564</v>
      </c>
      <c r="B567" s="13" t="s">
        <v>826</v>
      </c>
      <c r="C567" s="13">
        <v>2</v>
      </c>
      <c r="D567" s="13" t="s">
        <v>17</v>
      </c>
      <c r="E567" s="29" t="s">
        <v>827</v>
      </c>
      <c r="F567" s="29"/>
      <c r="G567" s="29"/>
      <c r="H567" s="29"/>
      <c r="I567" s="29"/>
      <c r="J567" s="29"/>
      <c r="K567" s="29"/>
      <c r="L567" s="29"/>
      <c r="M567" s="29"/>
      <c r="N567" s="29"/>
      <c r="O567" s="29"/>
      <c r="P567" s="30"/>
    </row>
    <row r="568" s="4" customFormat="1" ht="26.25" customHeight="1" spans="1:16">
      <c r="A568" s="12">
        <v>565</v>
      </c>
      <c r="B568" s="13" t="s">
        <v>828</v>
      </c>
      <c r="C568" s="13">
        <v>2</v>
      </c>
      <c r="D568" s="13" t="s">
        <v>17</v>
      </c>
      <c r="E568" s="29" t="s">
        <v>829</v>
      </c>
      <c r="F568" s="29"/>
      <c r="G568" s="29"/>
      <c r="H568" s="29"/>
      <c r="I568" s="29"/>
      <c r="J568" s="29"/>
      <c r="K568" s="29"/>
      <c r="L568" s="29"/>
      <c r="M568" s="29"/>
      <c r="N568" s="29"/>
      <c r="O568" s="29"/>
      <c r="P568" s="30"/>
    </row>
    <row r="569" s="4" customFormat="1" ht="26.25" customHeight="1" spans="1:16">
      <c r="A569" s="12">
        <v>566</v>
      </c>
      <c r="B569" s="13" t="s">
        <v>830</v>
      </c>
      <c r="C569" s="13">
        <v>1</v>
      </c>
      <c r="D569" s="13" t="s">
        <v>17</v>
      </c>
      <c r="E569" s="29" t="s">
        <v>831</v>
      </c>
      <c r="F569" s="31"/>
      <c r="G569" s="31"/>
      <c r="H569" s="31"/>
      <c r="I569" s="31"/>
      <c r="J569" s="31"/>
      <c r="K569" s="31"/>
      <c r="L569" s="31"/>
      <c r="M569" s="31"/>
      <c r="N569" s="31"/>
      <c r="O569" s="31"/>
      <c r="P569" s="30"/>
    </row>
    <row r="570" ht="18.75" spans="1:5">
      <c r="A570" s="32" t="s">
        <v>832</v>
      </c>
      <c r="B570" s="33"/>
      <c r="C570" s="33"/>
      <c r="D570" s="33"/>
      <c r="E570" s="34"/>
    </row>
    <row r="571" spans="1:5">
      <c r="A571" s="35" t="s">
        <v>833</v>
      </c>
      <c r="B571" s="36"/>
      <c r="C571" s="36"/>
      <c r="D571" s="36"/>
      <c r="E571" s="37"/>
    </row>
    <row r="572" ht="40.5" spans="1:5">
      <c r="A572" s="38" t="s">
        <v>1</v>
      </c>
      <c r="B572" s="39" t="s">
        <v>834</v>
      </c>
      <c r="C572" s="38" t="s">
        <v>835</v>
      </c>
      <c r="D572" s="39" t="s">
        <v>4</v>
      </c>
      <c r="E572" s="40" t="s">
        <v>5</v>
      </c>
    </row>
    <row r="573" spans="1:15">
      <c r="A573" s="41">
        <v>1</v>
      </c>
      <c r="B573" s="42" t="s">
        <v>836</v>
      </c>
      <c r="C573" s="43">
        <v>1</v>
      </c>
      <c r="D573" s="44" t="s">
        <v>837</v>
      </c>
      <c r="E573" s="45" t="s">
        <v>17</v>
      </c>
      <c r="F573" s="46"/>
      <c r="G573" s="46"/>
      <c r="H573" s="46"/>
      <c r="I573" s="46"/>
      <c r="J573" s="46"/>
      <c r="K573" s="46"/>
      <c r="L573" s="46"/>
      <c r="M573" s="46"/>
      <c r="N573" s="46"/>
      <c r="O573" s="46"/>
    </row>
    <row r="574" spans="1:15">
      <c r="A574" s="41">
        <v>2</v>
      </c>
      <c r="B574" s="47" t="s">
        <v>838</v>
      </c>
      <c r="C574" s="43">
        <v>1</v>
      </c>
      <c r="D574" s="43" t="s">
        <v>837</v>
      </c>
      <c r="E574" s="48"/>
      <c r="F574" s="49"/>
      <c r="G574" s="49"/>
      <c r="H574" s="49"/>
      <c r="I574" s="49"/>
      <c r="J574" s="49"/>
      <c r="K574" s="49"/>
      <c r="L574" s="49"/>
      <c r="M574" s="49"/>
      <c r="N574" s="49"/>
      <c r="O574" s="49"/>
    </row>
    <row r="575" spans="1:15">
      <c r="A575" s="41">
        <v>3</v>
      </c>
      <c r="B575" s="47" t="s">
        <v>839</v>
      </c>
      <c r="C575" s="43">
        <v>1</v>
      </c>
      <c r="D575" s="43" t="s">
        <v>837</v>
      </c>
      <c r="E575" s="48"/>
      <c r="F575" s="49"/>
      <c r="G575" s="49"/>
      <c r="H575" s="49"/>
      <c r="I575" s="49"/>
      <c r="J575" s="49"/>
      <c r="K575" s="49"/>
      <c r="L575" s="49"/>
      <c r="M575" s="49"/>
      <c r="N575" s="49"/>
      <c r="O575" s="49"/>
    </row>
    <row r="576" spans="1:15">
      <c r="A576" s="41">
        <v>4</v>
      </c>
      <c r="B576" s="47" t="s">
        <v>840</v>
      </c>
      <c r="C576" s="43">
        <v>1</v>
      </c>
      <c r="D576" s="43" t="s">
        <v>837</v>
      </c>
      <c r="E576" s="48"/>
      <c r="F576" s="49"/>
      <c r="G576" s="49"/>
      <c r="H576" s="49"/>
      <c r="I576" s="49"/>
      <c r="J576" s="49"/>
      <c r="K576" s="49"/>
      <c r="L576" s="49"/>
      <c r="M576" s="49"/>
      <c r="N576" s="49"/>
      <c r="O576" s="49"/>
    </row>
    <row r="577" spans="1:15">
      <c r="A577" s="41">
        <v>5</v>
      </c>
      <c r="B577" s="47" t="s">
        <v>841</v>
      </c>
      <c r="C577" s="43">
        <v>1</v>
      </c>
      <c r="D577" s="43" t="s">
        <v>837</v>
      </c>
      <c r="E577" s="48"/>
      <c r="F577" s="49"/>
      <c r="G577" s="49"/>
      <c r="H577" s="49"/>
      <c r="I577" s="49"/>
      <c r="J577" s="49"/>
      <c r="K577" s="49"/>
      <c r="L577" s="49"/>
      <c r="M577" s="49"/>
      <c r="N577" s="49"/>
      <c r="O577" s="49"/>
    </row>
    <row r="578" spans="1:15">
      <c r="A578" s="41">
        <v>6</v>
      </c>
      <c r="B578" s="50" t="s">
        <v>842</v>
      </c>
      <c r="C578" s="51">
        <v>4</v>
      </c>
      <c r="D578" s="44" t="s">
        <v>837</v>
      </c>
      <c r="E578" s="48"/>
      <c r="F578" s="49"/>
      <c r="G578" s="49"/>
      <c r="H578" s="49"/>
      <c r="I578" s="49"/>
      <c r="J578" s="49"/>
      <c r="K578" s="49"/>
      <c r="L578" s="49"/>
      <c r="M578" s="49"/>
      <c r="N578" s="49"/>
      <c r="O578" s="49"/>
    </row>
    <row r="579" spans="1:15">
      <c r="A579" s="41">
        <v>7</v>
      </c>
      <c r="B579" s="50" t="s">
        <v>843</v>
      </c>
      <c r="C579" s="51">
        <v>1</v>
      </c>
      <c r="D579" s="44" t="s">
        <v>837</v>
      </c>
      <c r="E579" s="48"/>
      <c r="F579" s="49"/>
      <c r="G579" s="49"/>
      <c r="H579" s="49"/>
      <c r="I579" s="49"/>
      <c r="J579" s="49"/>
      <c r="K579" s="49"/>
      <c r="L579" s="49"/>
      <c r="M579" s="49"/>
      <c r="N579" s="49"/>
      <c r="O579" s="49"/>
    </row>
    <row r="580" spans="1:15">
      <c r="A580" s="41">
        <v>8</v>
      </c>
      <c r="B580" s="47" t="s">
        <v>844</v>
      </c>
      <c r="C580" s="43">
        <v>1</v>
      </c>
      <c r="D580" s="43" t="s">
        <v>837</v>
      </c>
      <c r="E580" s="48"/>
      <c r="F580" s="49"/>
      <c r="G580" s="49"/>
      <c r="H580" s="49"/>
      <c r="I580" s="49"/>
      <c r="J580" s="49"/>
      <c r="K580" s="49"/>
      <c r="L580" s="49"/>
      <c r="M580" s="49"/>
      <c r="N580" s="49"/>
      <c r="O580" s="49"/>
    </row>
    <row r="581" spans="1:15">
      <c r="A581" s="41">
        <v>9</v>
      </c>
      <c r="B581" s="42" t="s">
        <v>845</v>
      </c>
      <c r="C581" s="43">
        <v>1</v>
      </c>
      <c r="D581" s="43" t="s">
        <v>837</v>
      </c>
      <c r="E581" s="48"/>
      <c r="F581" s="49"/>
      <c r="G581" s="49"/>
      <c r="H581" s="49"/>
      <c r="I581" s="49"/>
      <c r="J581" s="49"/>
      <c r="K581" s="49"/>
      <c r="L581" s="49"/>
      <c r="M581" s="49"/>
      <c r="N581" s="49"/>
      <c r="O581" s="49"/>
    </row>
    <row r="582" spans="1:15">
      <c r="A582" s="41">
        <v>10</v>
      </c>
      <c r="B582" s="42" t="s">
        <v>846</v>
      </c>
      <c r="C582" s="43">
        <v>1</v>
      </c>
      <c r="D582" s="43" t="s">
        <v>837</v>
      </c>
      <c r="E582" s="48"/>
      <c r="F582" s="49"/>
      <c r="G582" s="49"/>
      <c r="H582" s="49"/>
      <c r="I582" s="49"/>
      <c r="J582" s="49"/>
      <c r="K582" s="49"/>
      <c r="L582" s="49"/>
      <c r="M582" s="49"/>
      <c r="N582" s="49"/>
      <c r="O582" s="49"/>
    </row>
    <row r="583" spans="1:15">
      <c r="A583" s="41">
        <v>11</v>
      </c>
      <c r="B583" s="50" t="s">
        <v>847</v>
      </c>
      <c r="C583" s="51">
        <v>1</v>
      </c>
      <c r="D583" s="44" t="s">
        <v>837</v>
      </c>
      <c r="E583" s="48"/>
      <c r="F583" s="49"/>
      <c r="G583" s="49"/>
      <c r="H583" s="49"/>
      <c r="I583" s="49"/>
      <c r="J583" s="49"/>
      <c r="K583" s="49"/>
      <c r="L583" s="49"/>
      <c r="M583" s="49"/>
      <c r="N583" s="49"/>
      <c r="O583" s="49"/>
    </row>
    <row r="584" spans="1:15">
      <c r="A584" s="41">
        <v>12</v>
      </c>
      <c r="B584" s="47" t="s">
        <v>848</v>
      </c>
      <c r="C584" s="43">
        <v>1</v>
      </c>
      <c r="D584" s="43" t="s">
        <v>837</v>
      </c>
      <c r="E584" s="48"/>
      <c r="F584" s="49"/>
      <c r="G584" s="49"/>
      <c r="H584" s="49"/>
      <c r="I584" s="49"/>
      <c r="J584" s="49"/>
      <c r="K584" s="49"/>
      <c r="L584" s="49"/>
      <c r="M584" s="49"/>
      <c r="N584" s="49"/>
      <c r="O584" s="49"/>
    </row>
    <row r="585" spans="1:15">
      <c r="A585" s="41">
        <v>13</v>
      </c>
      <c r="B585" s="47" t="s">
        <v>849</v>
      </c>
      <c r="C585" s="43">
        <v>1</v>
      </c>
      <c r="D585" s="43" t="s">
        <v>837</v>
      </c>
      <c r="E585" s="48"/>
      <c r="F585" s="49"/>
      <c r="G585" s="49"/>
      <c r="H585" s="49"/>
      <c r="I585" s="49"/>
      <c r="J585" s="49"/>
      <c r="K585" s="49"/>
      <c r="L585" s="49"/>
      <c r="M585" s="49"/>
      <c r="N585" s="49"/>
      <c r="O585" s="49"/>
    </row>
    <row r="586" spans="1:15">
      <c r="A586" s="41">
        <v>14</v>
      </c>
      <c r="B586" s="47" t="s">
        <v>850</v>
      </c>
      <c r="C586" s="43">
        <v>1</v>
      </c>
      <c r="D586" s="43" t="s">
        <v>837</v>
      </c>
      <c r="E586" s="48"/>
      <c r="F586" s="49"/>
      <c r="G586" s="49"/>
      <c r="H586" s="49"/>
      <c r="I586" s="49"/>
      <c r="J586" s="49"/>
      <c r="K586" s="49"/>
      <c r="L586" s="49"/>
      <c r="M586" s="49"/>
      <c r="N586" s="49"/>
      <c r="O586" s="49"/>
    </row>
    <row r="587" spans="1:15">
      <c r="A587" s="41">
        <v>15</v>
      </c>
      <c r="B587" s="47" t="s">
        <v>851</v>
      </c>
      <c r="C587" s="43">
        <v>1</v>
      </c>
      <c r="D587" s="43" t="s">
        <v>837</v>
      </c>
      <c r="E587" s="48"/>
      <c r="F587" s="49"/>
      <c r="G587" s="49"/>
      <c r="H587" s="49"/>
      <c r="I587" s="49"/>
      <c r="J587" s="49"/>
      <c r="K587" s="49"/>
      <c r="L587" s="49"/>
      <c r="M587" s="49"/>
      <c r="N587" s="49"/>
      <c r="O587" s="49"/>
    </row>
    <row r="588" spans="1:15">
      <c r="A588" s="41">
        <v>16</v>
      </c>
      <c r="B588" s="47" t="s">
        <v>852</v>
      </c>
      <c r="C588" s="52">
        <v>1</v>
      </c>
      <c r="D588" s="52" t="s">
        <v>837</v>
      </c>
      <c r="E588" s="48"/>
      <c r="F588" s="49"/>
      <c r="G588" s="49"/>
      <c r="H588" s="49"/>
      <c r="I588" s="49"/>
      <c r="J588" s="49"/>
      <c r="K588" s="49"/>
      <c r="L588" s="49"/>
      <c r="M588" s="49"/>
      <c r="N588" s="49"/>
      <c r="O588" s="49"/>
    </row>
    <row r="589" spans="1:15">
      <c r="A589" s="41">
        <v>17</v>
      </c>
      <c r="B589" s="47" t="s">
        <v>853</v>
      </c>
      <c r="C589" s="43">
        <v>1</v>
      </c>
      <c r="D589" s="43" t="s">
        <v>837</v>
      </c>
      <c r="E589" s="48"/>
      <c r="F589" s="49"/>
      <c r="G589" s="49"/>
      <c r="H589" s="49"/>
      <c r="I589" s="49"/>
      <c r="J589" s="49"/>
      <c r="K589" s="49"/>
      <c r="L589" s="49"/>
      <c r="M589" s="49"/>
      <c r="N589" s="49"/>
      <c r="O589" s="49"/>
    </row>
    <row r="590" spans="1:15">
      <c r="A590" s="41">
        <v>18</v>
      </c>
      <c r="B590" s="47" t="s">
        <v>854</v>
      </c>
      <c r="C590" s="43">
        <v>1</v>
      </c>
      <c r="D590" s="43" t="s">
        <v>837</v>
      </c>
      <c r="E590" s="48"/>
      <c r="F590" s="49"/>
      <c r="G590" s="49"/>
      <c r="H590" s="49"/>
      <c r="I590" s="49"/>
      <c r="J590" s="49"/>
      <c r="K590" s="49"/>
      <c r="L590" s="49"/>
      <c r="M590" s="49"/>
      <c r="N590" s="49"/>
      <c r="O590" s="49"/>
    </row>
    <row r="591" spans="1:15">
      <c r="A591" s="41">
        <v>19</v>
      </c>
      <c r="B591" s="42" t="s">
        <v>855</v>
      </c>
      <c r="C591" s="43">
        <v>1</v>
      </c>
      <c r="D591" s="43" t="s">
        <v>837</v>
      </c>
      <c r="E591" s="48"/>
      <c r="F591" s="49"/>
      <c r="G591" s="49"/>
      <c r="H591" s="49"/>
      <c r="I591" s="49"/>
      <c r="J591" s="49"/>
      <c r="K591" s="49"/>
      <c r="L591" s="49"/>
      <c r="M591" s="49"/>
      <c r="N591" s="49"/>
      <c r="O591" s="49"/>
    </row>
    <row r="592" spans="1:15">
      <c r="A592" s="41">
        <v>20</v>
      </c>
      <c r="B592" s="47" t="s">
        <v>856</v>
      </c>
      <c r="C592" s="43">
        <v>1</v>
      </c>
      <c r="D592" s="43" t="s">
        <v>837</v>
      </c>
      <c r="E592" s="48"/>
      <c r="F592" s="49"/>
      <c r="G592" s="49"/>
      <c r="H592" s="49"/>
      <c r="I592" s="49"/>
      <c r="J592" s="49"/>
      <c r="K592" s="49"/>
      <c r="L592" s="49"/>
      <c r="M592" s="49"/>
      <c r="N592" s="49"/>
      <c r="O592" s="49"/>
    </row>
    <row r="593" spans="1:15">
      <c r="A593" s="41">
        <v>21</v>
      </c>
      <c r="B593" s="47" t="s">
        <v>857</v>
      </c>
      <c r="C593" s="43">
        <v>1</v>
      </c>
      <c r="D593" s="43" t="s">
        <v>837</v>
      </c>
      <c r="E593" s="48"/>
      <c r="F593" s="49"/>
      <c r="G593" s="49"/>
      <c r="H593" s="49"/>
      <c r="I593" s="49"/>
      <c r="J593" s="49"/>
      <c r="K593" s="49"/>
      <c r="L593" s="49"/>
      <c r="M593" s="49"/>
      <c r="N593" s="49"/>
      <c r="O593" s="49"/>
    </row>
    <row r="594" spans="1:15">
      <c r="A594" s="41">
        <v>22</v>
      </c>
      <c r="B594" s="47" t="s">
        <v>858</v>
      </c>
      <c r="C594" s="43">
        <v>1</v>
      </c>
      <c r="D594" s="43" t="s">
        <v>837</v>
      </c>
      <c r="E594" s="48"/>
      <c r="F594" s="49"/>
      <c r="G594" s="49"/>
      <c r="H594" s="49"/>
      <c r="I594" s="49"/>
      <c r="J594" s="49"/>
      <c r="K594" s="49"/>
      <c r="L594" s="49"/>
      <c r="M594" s="49"/>
      <c r="N594" s="49"/>
      <c r="O594" s="49"/>
    </row>
    <row r="595" spans="1:15">
      <c r="A595" s="41">
        <v>23</v>
      </c>
      <c r="B595" s="50" t="s">
        <v>859</v>
      </c>
      <c r="C595" s="51">
        <v>1</v>
      </c>
      <c r="D595" s="44" t="s">
        <v>837</v>
      </c>
      <c r="E595" s="48"/>
      <c r="F595" s="49"/>
      <c r="G595" s="49"/>
      <c r="H595" s="49"/>
      <c r="I595" s="49"/>
      <c r="J595" s="49"/>
      <c r="K595" s="49"/>
      <c r="L595" s="49"/>
      <c r="M595" s="49"/>
      <c r="N595" s="49"/>
      <c r="O595" s="49"/>
    </row>
    <row r="596" spans="1:15">
      <c r="A596" s="41">
        <v>24</v>
      </c>
      <c r="B596" s="50" t="s">
        <v>860</v>
      </c>
      <c r="C596" s="51">
        <v>1</v>
      </c>
      <c r="D596" s="44" t="s">
        <v>837</v>
      </c>
      <c r="E596" s="48"/>
      <c r="F596" s="49"/>
      <c r="G596" s="49"/>
      <c r="H596" s="49"/>
      <c r="I596" s="49"/>
      <c r="J596" s="49"/>
      <c r="K596" s="49"/>
      <c r="L596" s="49"/>
      <c r="M596" s="49"/>
      <c r="N596" s="49"/>
      <c r="O596" s="49"/>
    </row>
    <row r="597" spans="1:15">
      <c r="A597" s="41">
        <v>25</v>
      </c>
      <c r="B597" s="47" t="s">
        <v>861</v>
      </c>
      <c r="C597" s="43">
        <v>1</v>
      </c>
      <c r="D597" s="43" t="s">
        <v>837</v>
      </c>
      <c r="E597" s="48"/>
      <c r="F597" s="49"/>
      <c r="G597" s="49"/>
      <c r="H597" s="49"/>
      <c r="I597" s="49"/>
      <c r="J597" s="49"/>
      <c r="K597" s="49"/>
      <c r="L597" s="49"/>
      <c r="M597" s="49"/>
      <c r="N597" s="49"/>
      <c r="O597" s="49"/>
    </row>
    <row r="598" spans="1:15">
      <c r="A598" s="41">
        <v>26</v>
      </c>
      <c r="B598" s="47" t="s">
        <v>862</v>
      </c>
      <c r="C598" s="43">
        <v>1</v>
      </c>
      <c r="D598" s="43" t="s">
        <v>837</v>
      </c>
      <c r="E598" s="48"/>
      <c r="F598" s="49"/>
      <c r="G598" s="49"/>
      <c r="H598" s="49"/>
      <c r="I598" s="49"/>
      <c r="J598" s="49"/>
      <c r="K598" s="49"/>
      <c r="L598" s="49"/>
      <c r="M598" s="49"/>
      <c r="N598" s="49"/>
      <c r="O598" s="49"/>
    </row>
    <row r="599" spans="1:15">
      <c r="A599" s="41">
        <v>27</v>
      </c>
      <c r="B599" s="47" t="s">
        <v>863</v>
      </c>
      <c r="C599" s="43">
        <v>1</v>
      </c>
      <c r="D599" s="43" t="s">
        <v>837</v>
      </c>
      <c r="E599" s="48"/>
      <c r="F599" s="49"/>
      <c r="G599" s="49"/>
      <c r="H599" s="49"/>
      <c r="I599" s="49"/>
      <c r="J599" s="49"/>
      <c r="K599" s="49"/>
      <c r="L599" s="49"/>
      <c r="M599" s="49"/>
      <c r="N599" s="49"/>
      <c r="O599" s="49"/>
    </row>
    <row r="600" spans="1:15">
      <c r="A600" s="41">
        <v>28</v>
      </c>
      <c r="B600" s="47" t="s">
        <v>864</v>
      </c>
      <c r="C600" s="43">
        <v>1</v>
      </c>
      <c r="D600" s="53" t="s">
        <v>837</v>
      </c>
      <c r="E600" s="48"/>
      <c r="F600" s="49"/>
      <c r="G600" s="49"/>
      <c r="H600" s="49"/>
      <c r="I600" s="49"/>
      <c r="J600" s="49"/>
      <c r="K600" s="49"/>
      <c r="L600" s="49"/>
      <c r="M600" s="49"/>
      <c r="N600" s="49"/>
      <c r="O600" s="49"/>
    </row>
    <row r="601" spans="1:15">
      <c r="A601" s="41">
        <v>29</v>
      </c>
      <c r="B601" s="54" t="s">
        <v>865</v>
      </c>
      <c r="C601" s="43">
        <v>1</v>
      </c>
      <c r="D601" s="53" t="s">
        <v>866</v>
      </c>
      <c r="E601" s="48"/>
      <c r="F601" s="49"/>
      <c r="G601" s="49"/>
      <c r="H601" s="49"/>
      <c r="I601" s="49"/>
      <c r="J601" s="49"/>
      <c r="K601" s="49"/>
      <c r="L601" s="49"/>
      <c r="M601" s="49"/>
      <c r="N601" s="49"/>
      <c r="O601" s="49"/>
    </row>
    <row r="602" spans="1:15">
      <c r="A602" s="41">
        <v>30</v>
      </c>
      <c r="B602" s="54" t="s">
        <v>867</v>
      </c>
      <c r="C602" s="43">
        <v>1</v>
      </c>
      <c r="D602" s="53" t="s">
        <v>866</v>
      </c>
      <c r="E602" s="48"/>
      <c r="F602" s="49"/>
      <c r="G602" s="49"/>
      <c r="H602" s="49"/>
      <c r="I602" s="49"/>
      <c r="J602" s="49"/>
      <c r="K602" s="49"/>
      <c r="L602" s="49"/>
      <c r="M602" s="49"/>
      <c r="N602" s="49"/>
      <c r="O602" s="49"/>
    </row>
    <row r="603" spans="1:15">
      <c r="A603" s="41">
        <v>31</v>
      </c>
      <c r="B603" s="54" t="s">
        <v>868</v>
      </c>
      <c r="C603" s="43">
        <v>1</v>
      </c>
      <c r="D603" s="53" t="s">
        <v>866</v>
      </c>
      <c r="E603" s="48"/>
      <c r="F603" s="49"/>
      <c r="G603" s="49"/>
      <c r="H603" s="49"/>
      <c r="I603" s="49"/>
      <c r="J603" s="49"/>
      <c r="K603" s="49"/>
      <c r="L603" s="49"/>
      <c r="M603" s="49"/>
      <c r="N603" s="49"/>
      <c r="O603" s="49"/>
    </row>
    <row r="604" spans="1:15">
      <c r="A604" s="41">
        <v>32</v>
      </c>
      <c r="B604" s="47" t="s">
        <v>869</v>
      </c>
      <c r="C604" s="43">
        <v>1</v>
      </c>
      <c r="D604" s="43" t="s">
        <v>837</v>
      </c>
      <c r="E604" s="48"/>
      <c r="F604" s="49"/>
      <c r="G604" s="49"/>
      <c r="H604" s="49"/>
      <c r="I604" s="49"/>
      <c r="J604" s="49"/>
      <c r="K604" s="49"/>
      <c r="L604" s="49"/>
      <c r="M604" s="49"/>
      <c r="N604" s="49"/>
      <c r="O604" s="49"/>
    </row>
    <row r="605" spans="1:15">
      <c r="A605" s="41">
        <v>33</v>
      </c>
      <c r="B605" s="55" t="s">
        <v>870</v>
      </c>
      <c r="C605" s="43">
        <v>1</v>
      </c>
      <c r="D605" s="43" t="s">
        <v>837</v>
      </c>
      <c r="E605" s="48"/>
      <c r="F605" s="49"/>
      <c r="G605" s="49"/>
      <c r="H605" s="49"/>
      <c r="I605" s="49"/>
      <c r="J605" s="49"/>
      <c r="K605" s="49"/>
      <c r="L605" s="49"/>
      <c r="M605" s="49"/>
      <c r="N605" s="49"/>
      <c r="O605" s="49"/>
    </row>
    <row r="606" spans="1:15">
      <c r="A606" s="41">
        <v>34</v>
      </c>
      <c r="B606" s="54" t="s">
        <v>871</v>
      </c>
      <c r="C606" s="43">
        <v>1</v>
      </c>
      <c r="D606" s="53" t="s">
        <v>837</v>
      </c>
      <c r="E606" s="48"/>
      <c r="F606" s="49"/>
      <c r="G606" s="49"/>
      <c r="H606" s="49"/>
      <c r="I606" s="49"/>
      <c r="J606" s="49"/>
      <c r="K606" s="49"/>
      <c r="L606" s="49"/>
      <c r="M606" s="49"/>
      <c r="N606" s="49"/>
      <c r="O606" s="49"/>
    </row>
    <row r="607" spans="1:15">
      <c r="A607" s="41">
        <v>35</v>
      </c>
      <c r="B607" s="56" t="s">
        <v>872</v>
      </c>
      <c r="C607" s="57">
        <v>1</v>
      </c>
      <c r="D607" s="58" t="s">
        <v>837</v>
      </c>
      <c r="E607" s="48"/>
      <c r="F607" s="49"/>
      <c r="G607" s="49"/>
      <c r="H607" s="49"/>
      <c r="I607" s="49"/>
      <c r="J607" s="49"/>
      <c r="K607" s="49"/>
      <c r="L607" s="49"/>
      <c r="M607" s="49"/>
      <c r="N607" s="49"/>
      <c r="O607" s="49"/>
    </row>
    <row r="608" spans="1:15">
      <c r="A608" s="41">
        <v>36</v>
      </c>
      <c r="B608" s="47" t="s">
        <v>873</v>
      </c>
      <c r="C608" s="43">
        <v>5</v>
      </c>
      <c r="D608" s="53" t="s">
        <v>874</v>
      </c>
      <c r="E608" s="48"/>
      <c r="F608" s="49"/>
      <c r="G608" s="49"/>
      <c r="H608" s="49"/>
      <c r="I608" s="49"/>
      <c r="J608" s="49"/>
      <c r="K608" s="49"/>
      <c r="L608" s="49"/>
      <c r="M608" s="49"/>
      <c r="N608" s="49"/>
      <c r="O608" s="49"/>
    </row>
    <row r="609" spans="1:15">
      <c r="A609" s="41">
        <v>37</v>
      </c>
      <c r="B609" s="47" t="s">
        <v>875</v>
      </c>
      <c r="C609" s="43">
        <v>4</v>
      </c>
      <c r="D609" s="43" t="s">
        <v>837</v>
      </c>
      <c r="E609" s="48"/>
      <c r="F609" s="49"/>
      <c r="G609" s="49"/>
      <c r="H609" s="49"/>
      <c r="I609" s="49"/>
      <c r="J609" s="49"/>
      <c r="K609" s="49"/>
      <c r="L609" s="49"/>
      <c r="M609" s="49"/>
      <c r="N609" s="49"/>
      <c r="O609" s="49"/>
    </row>
    <row r="610" spans="1:15">
      <c r="A610" s="41">
        <v>38</v>
      </c>
      <c r="B610" s="47" t="s">
        <v>876</v>
      </c>
      <c r="C610" s="43">
        <v>6</v>
      </c>
      <c r="D610" s="43" t="s">
        <v>866</v>
      </c>
      <c r="E610" s="48"/>
      <c r="F610" s="49"/>
      <c r="G610" s="49"/>
      <c r="H610" s="49"/>
      <c r="I610" s="49"/>
      <c r="J610" s="49"/>
      <c r="K610" s="49"/>
      <c r="L610" s="49"/>
      <c r="M610" s="49"/>
      <c r="N610" s="49"/>
      <c r="O610" s="49"/>
    </row>
    <row r="611" spans="1:15">
      <c r="A611" s="41">
        <v>39</v>
      </c>
      <c r="B611" s="47" t="s">
        <v>877</v>
      </c>
      <c r="C611" s="43">
        <v>1</v>
      </c>
      <c r="D611" s="53" t="s">
        <v>837</v>
      </c>
      <c r="E611" s="48"/>
      <c r="F611" s="49"/>
      <c r="G611" s="49"/>
      <c r="H611" s="49"/>
      <c r="I611" s="49"/>
      <c r="J611" s="49"/>
      <c r="K611" s="49"/>
      <c r="L611" s="49"/>
      <c r="M611" s="49"/>
      <c r="N611" s="49"/>
      <c r="O611" s="49"/>
    </row>
    <row r="612" spans="1:15">
      <c r="A612" s="41">
        <v>40</v>
      </c>
      <c r="B612" s="47" t="s">
        <v>878</v>
      </c>
      <c r="C612" s="43">
        <v>50</v>
      </c>
      <c r="D612" s="43" t="s">
        <v>879</v>
      </c>
      <c r="E612" s="48"/>
      <c r="F612" s="49"/>
      <c r="G612" s="49"/>
      <c r="H612" s="49"/>
      <c r="I612" s="49"/>
      <c r="J612" s="49"/>
      <c r="K612" s="49"/>
      <c r="L612" s="49"/>
      <c r="M612" s="49"/>
      <c r="N612" s="49"/>
      <c r="O612" s="49"/>
    </row>
    <row r="613" spans="1:15">
      <c r="A613" s="41">
        <v>41</v>
      </c>
      <c r="B613" s="47" t="s">
        <v>880</v>
      </c>
      <c r="C613" s="43">
        <v>80</v>
      </c>
      <c r="D613" s="43" t="s">
        <v>879</v>
      </c>
      <c r="E613" s="48"/>
      <c r="F613" s="49"/>
      <c r="G613" s="49"/>
      <c r="H613" s="49"/>
      <c r="I613" s="49"/>
      <c r="J613" s="49"/>
      <c r="K613" s="49"/>
      <c r="L613" s="49"/>
      <c r="M613" s="49"/>
      <c r="N613" s="49"/>
      <c r="O613" s="49"/>
    </row>
    <row r="614" spans="1:15">
      <c r="A614" s="41">
        <v>42</v>
      </c>
      <c r="B614" s="47" t="s">
        <v>881</v>
      </c>
      <c r="C614" s="43">
        <v>82</v>
      </c>
      <c r="D614" s="43" t="s">
        <v>879</v>
      </c>
      <c r="E614" s="48"/>
      <c r="F614" s="49"/>
      <c r="G614" s="49"/>
      <c r="H614" s="49"/>
      <c r="I614" s="49"/>
      <c r="J614" s="49"/>
      <c r="K614" s="49"/>
      <c r="L614" s="49"/>
      <c r="M614" s="49"/>
      <c r="N614" s="49"/>
      <c r="O614" s="49"/>
    </row>
    <row r="615" spans="1:15">
      <c r="A615" s="41">
        <v>43</v>
      </c>
      <c r="B615" s="59" t="s">
        <v>882</v>
      </c>
      <c r="C615" s="51">
        <v>25</v>
      </c>
      <c r="D615" s="44" t="s">
        <v>879</v>
      </c>
      <c r="E615" s="60"/>
      <c r="F615" s="61"/>
      <c r="G615" s="61"/>
      <c r="H615" s="61"/>
      <c r="I615" s="61"/>
      <c r="J615" s="61"/>
      <c r="K615" s="61"/>
      <c r="L615" s="61"/>
      <c r="M615" s="61"/>
      <c r="N615" s="61"/>
      <c r="O615" s="61"/>
    </row>
    <row r="616" ht="30" customHeight="1" spans="1:15">
      <c r="A616" s="39" t="s">
        <v>883</v>
      </c>
      <c r="B616" s="39"/>
      <c r="C616" s="39"/>
      <c r="D616" s="39"/>
      <c r="E616" s="40"/>
      <c r="F616" s="61"/>
      <c r="G616" s="62"/>
      <c r="H616" s="62"/>
      <c r="I616" s="62"/>
      <c r="J616" s="62"/>
      <c r="K616" s="62"/>
      <c r="L616" s="62"/>
      <c r="M616" s="62"/>
      <c r="N616" s="62"/>
      <c r="O616" s="62"/>
    </row>
    <row r="617" ht="40.5" spans="1:15">
      <c r="A617" s="38" t="s">
        <v>1</v>
      </c>
      <c r="B617" s="39" t="s">
        <v>834</v>
      </c>
      <c r="C617" s="38" t="s">
        <v>835</v>
      </c>
      <c r="D617" s="39" t="s">
        <v>4</v>
      </c>
      <c r="E617" s="40" t="s">
        <v>5</v>
      </c>
      <c r="F617" s="63"/>
      <c r="G617" s="18"/>
      <c r="H617" s="18"/>
      <c r="I617" s="18"/>
      <c r="J617" s="18"/>
      <c r="K617" s="18"/>
      <c r="L617" s="18"/>
      <c r="M617" s="18"/>
      <c r="N617" s="18"/>
      <c r="O617" s="18"/>
    </row>
    <row r="618" spans="1:15">
      <c r="A618" s="64">
        <v>1</v>
      </c>
      <c r="B618" s="65" t="s">
        <v>884</v>
      </c>
      <c r="C618" s="43">
        <v>1</v>
      </c>
      <c r="D618" s="43" t="s">
        <v>837</v>
      </c>
      <c r="E618" s="45" t="s">
        <v>17</v>
      </c>
      <c r="F618" s="46"/>
      <c r="G618" s="46"/>
      <c r="H618" s="46"/>
      <c r="I618" s="46"/>
      <c r="J618" s="46"/>
      <c r="K618" s="46"/>
      <c r="L618" s="46"/>
      <c r="M618" s="46"/>
      <c r="N618" s="46"/>
      <c r="O618" s="46"/>
    </row>
    <row r="619" spans="1:15">
      <c r="A619" s="64">
        <v>2</v>
      </c>
      <c r="B619" s="65" t="s">
        <v>885</v>
      </c>
      <c r="C619" s="43">
        <v>1</v>
      </c>
      <c r="D619" s="43" t="s">
        <v>837</v>
      </c>
      <c r="E619" s="48"/>
      <c r="F619" s="49"/>
      <c r="G619" s="49"/>
      <c r="H619" s="49"/>
      <c r="I619" s="49"/>
      <c r="J619" s="49"/>
      <c r="K619" s="49"/>
      <c r="L619" s="49"/>
      <c r="M619" s="49"/>
      <c r="N619" s="49"/>
      <c r="O619" s="49"/>
    </row>
    <row r="620" spans="1:15">
      <c r="A620" s="64">
        <v>3</v>
      </c>
      <c r="B620" s="43" t="s">
        <v>886</v>
      </c>
      <c r="C620" s="43">
        <v>1</v>
      </c>
      <c r="D620" s="43" t="s">
        <v>837</v>
      </c>
      <c r="E620" s="48"/>
      <c r="F620" s="49"/>
      <c r="G620" s="49"/>
      <c r="H620" s="49"/>
      <c r="I620" s="49"/>
      <c r="J620" s="49"/>
      <c r="K620" s="49"/>
      <c r="L620" s="49"/>
      <c r="M620" s="49"/>
      <c r="N620" s="49"/>
      <c r="O620" s="49"/>
    </row>
    <row r="621" spans="1:15">
      <c r="A621" s="64">
        <v>4</v>
      </c>
      <c r="B621" s="43" t="s">
        <v>887</v>
      </c>
      <c r="C621" s="43">
        <v>1</v>
      </c>
      <c r="D621" s="43" t="s">
        <v>837</v>
      </c>
      <c r="E621" s="48"/>
      <c r="F621" s="49"/>
      <c r="G621" s="49"/>
      <c r="H621" s="49"/>
      <c r="I621" s="49"/>
      <c r="J621" s="49"/>
      <c r="K621" s="49"/>
      <c r="L621" s="49"/>
      <c r="M621" s="49"/>
      <c r="N621" s="49"/>
      <c r="O621" s="49"/>
    </row>
    <row r="622" spans="1:15">
      <c r="A622" s="64">
        <v>5</v>
      </c>
      <c r="B622" s="43" t="s">
        <v>888</v>
      </c>
      <c r="C622" s="43">
        <v>1</v>
      </c>
      <c r="D622" s="43" t="s">
        <v>837</v>
      </c>
      <c r="E622" s="48"/>
      <c r="F622" s="49"/>
      <c r="G622" s="49"/>
      <c r="H622" s="49"/>
      <c r="I622" s="49"/>
      <c r="J622" s="49"/>
      <c r="K622" s="49"/>
      <c r="L622" s="49"/>
      <c r="M622" s="49"/>
      <c r="N622" s="49"/>
      <c r="O622" s="49"/>
    </row>
    <row r="623" spans="1:15">
      <c r="A623" s="64">
        <v>6</v>
      </c>
      <c r="B623" s="43" t="s">
        <v>889</v>
      </c>
      <c r="C623" s="43">
        <v>1</v>
      </c>
      <c r="D623" s="43" t="s">
        <v>837</v>
      </c>
      <c r="E623" s="48"/>
      <c r="F623" s="49"/>
      <c r="G623" s="49"/>
      <c r="H623" s="49"/>
      <c r="I623" s="49"/>
      <c r="J623" s="49"/>
      <c r="K623" s="49"/>
      <c r="L623" s="49"/>
      <c r="M623" s="49"/>
      <c r="N623" s="49"/>
      <c r="O623" s="49"/>
    </row>
    <row r="624" spans="1:15">
      <c r="A624" s="64">
        <v>7</v>
      </c>
      <c r="B624" s="43" t="s">
        <v>890</v>
      </c>
      <c r="C624" s="43">
        <v>1</v>
      </c>
      <c r="D624" s="43" t="s">
        <v>837</v>
      </c>
      <c r="E624" s="48"/>
      <c r="F624" s="49"/>
      <c r="G624" s="49"/>
      <c r="H624" s="49"/>
      <c r="I624" s="49"/>
      <c r="J624" s="49"/>
      <c r="K624" s="49"/>
      <c r="L624" s="49"/>
      <c r="M624" s="49"/>
      <c r="N624" s="49"/>
      <c r="O624" s="49"/>
    </row>
    <row r="625" spans="1:15">
      <c r="A625" s="64">
        <v>8</v>
      </c>
      <c r="B625" s="43" t="s">
        <v>891</v>
      </c>
      <c r="C625" s="43">
        <v>1</v>
      </c>
      <c r="D625" s="43" t="s">
        <v>837</v>
      </c>
      <c r="E625" s="48"/>
      <c r="F625" s="49"/>
      <c r="G625" s="49"/>
      <c r="H625" s="49"/>
      <c r="I625" s="49"/>
      <c r="J625" s="49"/>
      <c r="K625" s="49"/>
      <c r="L625" s="49"/>
      <c r="M625" s="49"/>
      <c r="N625" s="49"/>
      <c r="O625" s="49"/>
    </row>
    <row r="626" spans="1:15">
      <c r="A626" s="64">
        <v>9</v>
      </c>
      <c r="B626" s="43" t="s">
        <v>892</v>
      </c>
      <c r="C626" s="43">
        <v>1</v>
      </c>
      <c r="D626" s="43" t="s">
        <v>837</v>
      </c>
      <c r="E626" s="48"/>
      <c r="F626" s="49"/>
      <c r="G626" s="49"/>
      <c r="H626" s="49"/>
      <c r="I626" s="49"/>
      <c r="J626" s="49"/>
      <c r="K626" s="49"/>
      <c r="L626" s="49"/>
      <c r="M626" s="49"/>
      <c r="N626" s="49"/>
      <c r="O626" s="49"/>
    </row>
    <row r="627" spans="1:15">
      <c r="A627" s="64">
        <v>10</v>
      </c>
      <c r="B627" s="43" t="s">
        <v>893</v>
      </c>
      <c r="C627" s="43">
        <v>1</v>
      </c>
      <c r="D627" s="43" t="s">
        <v>837</v>
      </c>
      <c r="E627" s="48"/>
      <c r="F627" s="49"/>
      <c r="G627" s="49"/>
      <c r="H627" s="49"/>
      <c r="I627" s="49"/>
      <c r="J627" s="49"/>
      <c r="K627" s="49"/>
      <c r="L627" s="49"/>
      <c r="M627" s="49"/>
      <c r="N627" s="49"/>
      <c r="O627" s="49"/>
    </row>
    <row r="628" spans="1:15">
      <c r="A628" s="64">
        <v>11</v>
      </c>
      <c r="B628" s="43" t="s">
        <v>894</v>
      </c>
      <c r="C628" s="43">
        <v>1</v>
      </c>
      <c r="D628" s="43" t="s">
        <v>837</v>
      </c>
      <c r="E628" s="48"/>
      <c r="F628" s="49"/>
      <c r="G628" s="49"/>
      <c r="H628" s="49"/>
      <c r="I628" s="49"/>
      <c r="J628" s="49"/>
      <c r="K628" s="49"/>
      <c r="L628" s="49"/>
      <c r="M628" s="49"/>
      <c r="N628" s="49"/>
      <c r="O628" s="49"/>
    </row>
    <row r="629" spans="1:15">
      <c r="A629" s="64">
        <v>12</v>
      </c>
      <c r="B629" s="43" t="s">
        <v>895</v>
      </c>
      <c r="C629" s="43">
        <v>1</v>
      </c>
      <c r="D629" s="43" t="s">
        <v>837</v>
      </c>
      <c r="E629" s="48"/>
      <c r="F629" s="49"/>
      <c r="G629" s="49"/>
      <c r="H629" s="49"/>
      <c r="I629" s="49"/>
      <c r="J629" s="49"/>
      <c r="K629" s="49"/>
      <c r="L629" s="49"/>
      <c r="M629" s="49"/>
      <c r="N629" s="49"/>
      <c r="O629" s="49"/>
    </row>
    <row r="630" spans="1:15">
      <c r="A630" s="64">
        <v>13</v>
      </c>
      <c r="B630" s="43" t="s">
        <v>896</v>
      </c>
      <c r="C630" s="43">
        <v>1</v>
      </c>
      <c r="D630" s="43" t="s">
        <v>837</v>
      </c>
      <c r="E630" s="48"/>
      <c r="F630" s="49"/>
      <c r="G630" s="49"/>
      <c r="H630" s="49"/>
      <c r="I630" s="49"/>
      <c r="J630" s="49"/>
      <c r="K630" s="49"/>
      <c r="L630" s="49"/>
      <c r="M630" s="49"/>
      <c r="N630" s="49"/>
      <c r="O630" s="49"/>
    </row>
    <row r="631" spans="1:15">
      <c r="A631" s="64">
        <v>14</v>
      </c>
      <c r="B631" s="43" t="s">
        <v>897</v>
      </c>
      <c r="C631" s="43">
        <v>1</v>
      </c>
      <c r="D631" s="43" t="s">
        <v>837</v>
      </c>
      <c r="E631" s="48"/>
      <c r="F631" s="49"/>
      <c r="G631" s="49"/>
      <c r="H631" s="49"/>
      <c r="I631" s="49"/>
      <c r="J631" s="49"/>
      <c r="K631" s="49"/>
      <c r="L631" s="49"/>
      <c r="M631" s="49"/>
      <c r="N631" s="49"/>
      <c r="O631" s="49"/>
    </row>
    <row r="632" spans="1:15">
      <c r="A632" s="64">
        <v>15</v>
      </c>
      <c r="B632" s="43" t="s">
        <v>898</v>
      </c>
      <c r="C632" s="43">
        <v>1</v>
      </c>
      <c r="D632" s="43" t="s">
        <v>837</v>
      </c>
      <c r="E632" s="48"/>
      <c r="F632" s="49"/>
      <c r="G632" s="49"/>
      <c r="H632" s="49"/>
      <c r="I632" s="49"/>
      <c r="J632" s="49"/>
      <c r="K632" s="49"/>
      <c r="L632" s="49"/>
      <c r="M632" s="49"/>
      <c r="N632" s="49"/>
      <c r="O632" s="49"/>
    </row>
    <row r="633" spans="1:15">
      <c r="A633" s="64">
        <v>16</v>
      </c>
      <c r="B633" s="66" t="s">
        <v>899</v>
      </c>
      <c r="C633" s="66">
        <v>1</v>
      </c>
      <c r="D633" s="67" t="s">
        <v>900</v>
      </c>
      <c r="E633" s="48"/>
      <c r="F633" s="49"/>
      <c r="G633" s="49"/>
      <c r="H633" s="49"/>
      <c r="I633" s="49"/>
      <c r="J633" s="49"/>
      <c r="K633" s="49"/>
      <c r="L633" s="49"/>
      <c r="M633" s="49"/>
      <c r="N633" s="49"/>
      <c r="O633" s="49"/>
    </row>
    <row r="634" spans="1:15">
      <c r="A634" s="64">
        <v>17</v>
      </c>
      <c r="B634" s="43" t="s">
        <v>901</v>
      </c>
      <c r="C634" s="43">
        <v>1</v>
      </c>
      <c r="D634" s="43" t="s">
        <v>837</v>
      </c>
      <c r="E634" s="48"/>
      <c r="F634" s="49"/>
      <c r="G634" s="49"/>
      <c r="H634" s="49"/>
      <c r="I634" s="49"/>
      <c r="J634" s="49"/>
      <c r="K634" s="49"/>
      <c r="L634" s="49"/>
      <c r="M634" s="49"/>
      <c r="N634" s="49"/>
      <c r="O634" s="49"/>
    </row>
    <row r="635" spans="1:15">
      <c r="A635" s="64">
        <v>18</v>
      </c>
      <c r="B635" s="43" t="s">
        <v>902</v>
      </c>
      <c r="C635" s="43">
        <v>1</v>
      </c>
      <c r="D635" s="43" t="s">
        <v>837</v>
      </c>
      <c r="E635" s="48"/>
      <c r="F635" s="49"/>
      <c r="G635" s="49"/>
      <c r="H635" s="49"/>
      <c r="I635" s="49"/>
      <c r="J635" s="49"/>
      <c r="K635" s="49"/>
      <c r="L635" s="49"/>
      <c r="M635" s="49"/>
      <c r="N635" s="49"/>
      <c r="O635" s="49"/>
    </row>
    <row r="636" spans="1:15">
      <c r="A636" s="64">
        <v>19</v>
      </c>
      <c r="B636" s="43" t="s">
        <v>903</v>
      </c>
      <c r="C636" s="43">
        <v>41</v>
      </c>
      <c r="D636" s="43" t="s">
        <v>879</v>
      </c>
      <c r="E636" s="48"/>
      <c r="F636" s="49"/>
      <c r="G636" s="49"/>
      <c r="H636" s="49"/>
      <c r="I636" s="49"/>
      <c r="J636" s="49"/>
      <c r="K636" s="49"/>
      <c r="L636" s="49"/>
      <c r="M636" s="49"/>
      <c r="N636" s="49"/>
      <c r="O636" s="49"/>
    </row>
    <row r="637" spans="1:15">
      <c r="A637" s="64">
        <v>20</v>
      </c>
      <c r="B637" s="43" t="s">
        <v>904</v>
      </c>
      <c r="C637" s="43">
        <v>66</v>
      </c>
      <c r="D637" s="43" t="s">
        <v>879</v>
      </c>
      <c r="E637" s="48"/>
      <c r="F637" s="49"/>
      <c r="G637" s="49"/>
      <c r="H637" s="49"/>
      <c r="I637" s="49"/>
      <c r="J637" s="49"/>
      <c r="K637" s="49"/>
      <c r="L637" s="49"/>
      <c r="M637" s="49"/>
      <c r="N637" s="49"/>
      <c r="O637" s="49"/>
    </row>
    <row r="638" spans="1:15">
      <c r="A638" s="64">
        <v>21</v>
      </c>
      <c r="B638" s="43" t="s">
        <v>905</v>
      </c>
      <c r="C638" s="43">
        <v>68</v>
      </c>
      <c r="D638" s="43" t="s">
        <v>879</v>
      </c>
      <c r="E638" s="60"/>
      <c r="F638" s="61"/>
      <c r="G638" s="62"/>
      <c r="H638" s="62"/>
      <c r="I638" s="62"/>
      <c r="J638" s="62"/>
      <c r="K638" s="62"/>
      <c r="L638" s="62"/>
      <c r="M638" s="62"/>
      <c r="N638" s="62"/>
      <c r="O638" s="62"/>
    </row>
    <row r="639" spans="1:15">
      <c r="A639" s="39" t="s">
        <v>906</v>
      </c>
      <c r="B639" s="39"/>
      <c r="C639" s="39"/>
      <c r="D639" s="39"/>
      <c r="E639" s="40"/>
      <c r="F639" s="61"/>
      <c r="G639" s="62"/>
      <c r="H639" s="62"/>
      <c r="I639" s="62"/>
      <c r="J639" s="62"/>
      <c r="K639" s="62"/>
      <c r="L639" s="62"/>
      <c r="M639" s="62"/>
      <c r="N639" s="62"/>
      <c r="O639" s="62"/>
    </row>
    <row r="640" ht="40.5" spans="1:15">
      <c r="A640" s="38" t="s">
        <v>1</v>
      </c>
      <c r="B640" s="39" t="s">
        <v>834</v>
      </c>
      <c r="C640" s="38" t="s">
        <v>835</v>
      </c>
      <c r="D640" s="39" t="s">
        <v>4</v>
      </c>
      <c r="E640" s="40" t="s">
        <v>5</v>
      </c>
      <c r="F640" s="63"/>
      <c r="G640" s="18"/>
      <c r="H640" s="18"/>
      <c r="I640" s="18"/>
      <c r="J640" s="18"/>
      <c r="K640" s="18"/>
      <c r="L640" s="18"/>
      <c r="M640" s="18"/>
      <c r="N640" s="18"/>
      <c r="O640" s="18"/>
    </row>
    <row r="641" spans="1:15">
      <c r="A641" s="68">
        <v>1</v>
      </c>
      <c r="B641" s="69" t="s">
        <v>907</v>
      </c>
      <c r="C641" s="70">
        <v>1</v>
      </c>
      <c r="D641" s="71" t="s">
        <v>837</v>
      </c>
      <c r="E641" s="72" t="s">
        <v>17</v>
      </c>
      <c r="F641" s="46"/>
      <c r="G641" s="46"/>
      <c r="H641" s="46"/>
      <c r="I641" s="46"/>
      <c r="J641" s="46"/>
      <c r="K641" s="46"/>
      <c r="L641" s="46"/>
      <c r="M641" s="46"/>
      <c r="N641" s="46"/>
      <c r="O641" s="46"/>
    </row>
    <row r="642" spans="1:15">
      <c r="A642" s="68">
        <v>2</v>
      </c>
      <c r="B642" s="69" t="s">
        <v>908</v>
      </c>
      <c r="C642" s="70">
        <v>1</v>
      </c>
      <c r="D642" s="70" t="s">
        <v>909</v>
      </c>
      <c r="E642" s="73"/>
      <c r="F642" s="49"/>
      <c r="G642" s="49"/>
      <c r="H642" s="49"/>
      <c r="I642" s="49"/>
      <c r="J642" s="49"/>
      <c r="K642" s="49"/>
      <c r="L642" s="49"/>
      <c r="M642" s="49"/>
      <c r="N642" s="49"/>
      <c r="O642" s="49"/>
    </row>
    <row r="643" spans="1:15">
      <c r="A643" s="68">
        <v>3</v>
      </c>
      <c r="B643" s="43" t="s">
        <v>910</v>
      </c>
      <c r="C643" s="43">
        <v>4</v>
      </c>
      <c r="D643" s="43" t="s">
        <v>911</v>
      </c>
      <c r="E643" s="73"/>
      <c r="F643" s="49"/>
      <c r="G643" s="49"/>
      <c r="H643" s="49"/>
      <c r="I643" s="49"/>
      <c r="J643" s="49"/>
      <c r="K643" s="49"/>
      <c r="L643" s="49"/>
      <c r="M643" s="49"/>
      <c r="N643" s="49"/>
      <c r="O643" s="49"/>
    </row>
    <row r="644" spans="1:15">
      <c r="A644" s="68">
        <v>4</v>
      </c>
      <c r="B644" s="43" t="s">
        <v>912</v>
      </c>
      <c r="C644" s="43">
        <v>1</v>
      </c>
      <c r="D644" s="43" t="s">
        <v>866</v>
      </c>
      <c r="E644" s="73"/>
      <c r="F644" s="49"/>
      <c r="G644" s="49"/>
      <c r="H644" s="49"/>
      <c r="I644" s="49"/>
      <c r="J644" s="49"/>
      <c r="K644" s="49"/>
      <c r="L644" s="49"/>
      <c r="M644" s="49"/>
      <c r="N644" s="49"/>
      <c r="O644" s="49"/>
    </row>
    <row r="645" spans="1:15">
      <c r="A645" s="68">
        <v>5</v>
      </c>
      <c r="B645" s="70" t="s">
        <v>913</v>
      </c>
      <c r="C645" s="70">
        <v>1</v>
      </c>
      <c r="D645" s="70" t="s">
        <v>866</v>
      </c>
      <c r="E645" s="73"/>
      <c r="F645" s="49"/>
      <c r="G645" s="49"/>
      <c r="H645" s="49"/>
      <c r="I645" s="49"/>
      <c r="J645" s="49"/>
      <c r="K645" s="49"/>
      <c r="L645" s="49"/>
      <c r="M645" s="49"/>
      <c r="N645" s="49"/>
      <c r="O645" s="49"/>
    </row>
    <row r="646" spans="1:15">
      <c r="A646" s="68"/>
      <c r="B646" s="74" t="s">
        <v>914</v>
      </c>
      <c r="C646" s="70">
        <v>1</v>
      </c>
      <c r="D646" s="43" t="s">
        <v>866</v>
      </c>
      <c r="E646" s="73"/>
      <c r="F646" s="49"/>
      <c r="G646" s="49"/>
      <c r="H646" s="49"/>
      <c r="I646" s="49"/>
      <c r="J646" s="49"/>
      <c r="K646" s="49"/>
      <c r="L646" s="49"/>
      <c r="M646" s="49"/>
      <c r="N646" s="49"/>
      <c r="O646" s="49"/>
    </row>
    <row r="647" spans="1:15">
      <c r="A647" s="68">
        <v>6</v>
      </c>
      <c r="B647" s="70" t="s">
        <v>915</v>
      </c>
      <c r="C647" s="70">
        <v>1</v>
      </c>
      <c r="D647" s="70" t="s">
        <v>916</v>
      </c>
      <c r="E647" s="73"/>
      <c r="F647" s="49"/>
      <c r="G647" s="49"/>
      <c r="H647" s="49"/>
      <c r="I647" s="49"/>
      <c r="J647" s="49"/>
      <c r="K647" s="49"/>
      <c r="L647" s="49"/>
      <c r="M647" s="49"/>
      <c r="N647" s="49"/>
      <c r="O647" s="49"/>
    </row>
    <row r="648" spans="1:15">
      <c r="A648" s="68">
        <v>7</v>
      </c>
      <c r="B648" s="70" t="s">
        <v>917</v>
      </c>
      <c r="C648" s="70">
        <v>5</v>
      </c>
      <c r="D648" s="70" t="s">
        <v>866</v>
      </c>
      <c r="E648" s="73"/>
      <c r="F648" s="49"/>
      <c r="G648" s="49"/>
      <c r="H648" s="49"/>
      <c r="I648" s="49"/>
      <c r="J648" s="49"/>
      <c r="K648" s="49"/>
      <c r="L648" s="49"/>
      <c r="M648" s="49"/>
      <c r="N648" s="49"/>
      <c r="O648" s="49"/>
    </row>
    <row r="649" spans="1:15">
      <c r="A649" s="68">
        <v>8</v>
      </c>
      <c r="B649" s="70" t="s">
        <v>918</v>
      </c>
      <c r="C649" s="70">
        <v>24</v>
      </c>
      <c r="D649" s="70" t="s">
        <v>866</v>
      </c>
      <c r="E649" s="73"/>
      <c r="F649" s="49"/>
      <c r="G649" s="49"/>
      <c r="H649" s="49"/>
      <c r="I649" s="49"/>
      <c r="J649" s="49"/>
      <c r="K649" s="49"/>
      <c r="L649" s="49"/>
      <c r="M649" s="49"/>
      <c r="N649" s="49"/>
      <c r="O649" s="49"/>
    </row>
    <row r="650" spans="1:15">
      <c r="A650" s="68">
        <v>9</v>
      </c>
      <c r="B650" s="70" t="s">
        <v>919</v>
      </c>
      <c r="C650" s="70">
        <v>30</v>
      </c>
      <c r="D650" s="70" t="s">
        <v>866</v>
      </c>
      <c r="E650" s="73"/>
      <c r="F650" s="49"/>
      <c r="G650" s="49"/>
      <c r="H650" s="49"/>
      <c r="I650" s="49"/>
      <c r="J650" s="49"/>
      <c r="K650" s="49"/>
      <c r="L650" s="49"/>
      <c r="M650" s="49"/>
      <c r="N650" s="49"/>
      <c r="O650" s="49"/>
    </row>
    <row r="651" spans="1:15">
      <c r="A651" s="68">
        <v>10</v>
      </c>
      <c r="B651" s="70" t="s">
        <v>920</v>
      </c>
      <c r="C651" s="70">
        <v>30</v>
      </c>
      <c r="D651" s="70" t="s">
        <v>866</v>
      </c>
      <c r="E651" s="73"/>
      <c r="F651" s="49"/>
      <c r="G651" s="49"/>
      <c r="H651" s="49"/>
      <c r="I651" s="49"/>
      <c r="J651" s="49"/>
      <c r="K651" s="49"/>
      <c r="L651" s="49"/>
      <c r="M651" s="49"/>
      <c r="N651" s="49"/>
      <c r="O651" s="49"/>
    </row>
    <row r="652" spans="1:15">
      <c r="A652" s="68">
        <v>11</v>
      </c>
      <c r="B652" s="70" t="s">
        <v>921</v>
      </c>
      <c r="C652" s="70">
        <v>1</v>
      </c>
      <c r="D652" s="70" t="s">
        <v>866</v>
      </c>
      <c r="E652" s="75"/>
      <c r="F652" s="61"/>
      <c r="G652" s="61"/>
      <c r="H652" s="61"/>
      <c r="I652" s="61"/>
      <c r="J652" s="61"/>
      <c r="K652" s="61"/>
      <c r="L652" s="61"/>
      <c r="M652" s="61"/>
      <c r="N652" s="61"/>
      <c r="O652" s="61"/>
    </row>
    <row r="653" spans="1:15">
      <c r="A653" s="76" t="s">
        <v>922</v>
      </c>
      <c r="B653" s="77"/>
      <c r="C653" s="77"/>
      <c r="D653" s="77"/>
      <c r="E653" s="78"/>
      <c r="F653" s="63"/>
      <c r="G653" s="18"/>
      <c r="H653" s="18"/>
      <c r="I653" s="18"/>
      <c r="J653" s="18"/>
      <c r="K653" s="18"/>
      <c r="L653" s="18"/>
      <c r="M653" s="18"/>
      <c r="N653" s="18"/>
      <c r="O653" s="18"/>
    </row>
    <row r="654" ht="40.5" spans="1:15">
      <c r="A654" s="38" t="s">
        <v>1</v>
      </c>
      <c r="B654" s="39" t="s">
        <v>834</v>
      </c>
      <c r="C654" s="38" t="s">
        <v>835</v>
      </c>
      <c r="D654" s="39" t="s">
        <v>4</v>
      </c>
      <c r="E654" s="40" t="s">
        <v>5</v>
      </c>
      <c r="F654" s="63"/>
      <c r="G654" s="18"/>
      <c r="H654" s="18"/>
      <c r="I654" s="18"/>
      <c r="J654" s="18"/>
      <c r="K654" s="18"/>
      <c r="L654" s="18"/>
      <c r="M654" s="18"/>
      <c r="N654" s="18"/>
      <c r="O654" s="18"/>
    </row>
    <row r="655" spans="1:15">
      <c r="A655" s="18">
        <v>1</v>
      </c>
      <c r="B655" s="79" t="s">
        <v>923</v>
      </c>
      <c r="C655" s="18">
        <v>1</v>
      </c>
      <c r="D655" s="18" t="s">
        <v>837</v>
      </c>
      <c r="E655" s="80" t="s">
        <v>17</v>
      </c>
      <c r="F655" s="46" t="s">
        <v>924</v>
      </c>
      <c r="G655" s="46"/>
      <c r="H655" s="46"/>
      <c r="I655" s="46"/>
      <c r="J655" s="46"/>
      <c r="K655" s="46"/>
      <c r="L655" s="46"/>
      <c r="M655" s="46"/>
      <c r="N655" s="46"/>
      <c r="O655" s="46"/>
    </row>
    <row r="656" spans="1:15">
      <c r="A656" s="18">
        <v>2</v>
      </c>
      <c r="B656" s="79" t="s">
        <v>925</v>
      </c>
      <c r="C656" s="18">
        <v>1</v>
      </c>
      <c r="D656" s="18" t="s">
        <v>837</v>
      </c>
      <c r="E656" s="81"/>
      <c r="F656" s="49"/>
      <c r="G656" s="49"/>
      <c r="H656" s="49"/>
      <c r="I656" s="49"/>
      <c r="J656" s="49"/>
      <c r="K656" s="49"/>
      <c r="L656" s="49"/>
      <c r="M656" s="49"/>
      <c r="N656" s="49"/>
      <c r="O656" s="49"/>
    </row>
    <row r="657" ht="14.25" spans="1:15">
      <c r="A657" s="18">
        <v>3</v>
      </c>
      <c r="B657" s="82" t="s">
        <v>926</v>
      </c>
      <c r="C657" s="18">
        <v>1</v>
      </c>
      <c r="D657" s="18" t="s">
        <v>837</v>
      </c>
      <c r="E657" s="81"/>
      <c r="F657" s="49"/>
      <c r="G657" s="49"/>
      <c r="H657" s="49"/>
      <c r="I657" s="49"/>
      <c r="J657" s="49"/>
      <c r="K657" s="49"/>
      <c r="L657" s="49"/>
      <c r="M657" s="49"/>
      <c r="N657" s="49"/>
      <c r="O657" s="49"/>
    </row>
    <row r="658" spans="1:15">
      <c r="A658" s="18">
        <v>4</v>
      </c>
      <c r="B658" s="79" t="s">
        <v>927</v>
      </c>
      <c r="C658" s="18">
        <v>1</v>
      </c>
      <c r="D658" s="18" t="s">
        <v>837</v>
      </c>
      <c r="E658" s="81"/>
      <c r="F658" s="49"/>
      <c r="G658" s="49"/>
      <c r="H658" s="49"/>
      <c r="I658" s="49"/>
      <c r="J658" s="49"/>
      <c r="K658" s="49"/>
      <c r="L658" s="49"/>
      <c r="M658" s="49"/>
      <c r="N658" s="49"/>
      <c r="O658" s="49"/>
    </row>
    <row r="659" spans="1:15">
      <c r="A659" s="18">
        <v>5</v>
      </c>
      <c r="B659" s="79" t="s">
        <v>928</v>
      </c>
      <c r="C659" s="18">
        <v>1</v>
      </c>
      <c r="D659" s="18" t="s">
        <v>837</v>
      </c>
      <c r="E659" s="81"/>
      <c r="F659" s="49"/>
      <c r="G659" s="49"/>
      <c r="H659" s="49"/>
      <c r="I659" s="49"/>
      <c r="J659" s="49"/>
      <c r="K659" s="49"/>
      <c r="L659" s="49"/>
      <c r="M659" s="49"/>
      <c r="N659" s="49"/>
      <c r="O659" s="49"/>
    </row>
    <row r="660" spans="1:15">
      <c r="A660" s="18">
        <v>6</v>
      </c>
      <c r="B660" s="79" t="s">
        <v>929</v>
      </c>
      <c r="C660" s="18">
        <v>1</v>
      </c>
      <c r="D660" s="18" t="s">
        <v>837</v>
      </c>
      <c r="E660" s="81"/>
      <c r="F660" s="49"/>
      <c r="G660" s="49"/>
      <c r="H660" s="49"/>
      <c r="I660" s="49"/>
      <c r="J660" s="49"/>
      <c r="K660" s="49"/>
      <c r="L660" s="49"/>
      <c r="M660" s="49"/>
      <c r="N660" s="49"/>
      <c r="O660" s="49"/>
    </row>
    <row r="661" ht="15.75" spans="1:15">
      <c r="A661" s="18">
        <v>7</v>
      </c>
      <c r="B661" s="79" t="s">
        <v>930</v>
      </c>
      <c r="C661" s="83">
        <v>2</v>
      </c>
      <c r="D661" s="18" t="s">
        <v>837</v>
      </c>
      <c r="E661" s="81"/>
      <c r="F661" s="49"/>
      <c r="G661" s="49"/>
      <c r="H661" s="49"/>
      <c r="I661" s="49"/>
      <c r="J661" s="49"/>
      <c r="K661" s="49"/>
      <c r="L661" s="49"/>
      <c r="M661" s="49"/>
      <c r="N661" s="49"/>
      <c r="O661" s="49"/>
    </row>
    <row r="662" spans="1:15">
      <c r="A662" s="18">
        <v>8</v>
      </c>
      <c r="B662" s="79" t="s">
        <v>931</v>
      </c>
      <c r="C662" s="18">
        <v>1</v>
      </c>
      <c r="D662" s="18" t="s">
        <v>837</v>
      </c>
      <c r="E662" s="81"/>
      <c r="F662" s="49"/>
      <c r="G662" s="49"/>
      <c r="H662" s="49"/>
      <c r="I662" s="49"/>
      <c r="J662" s="49"/>
      <c r="K662" s="49"/>
      <c r="L662" s="49"/>
      <c r="M662" s="49"/>
      <c r="N662" s="49"/>
      <c r="O662" s="49"/>
    </row>
    <row r="663" spans="1:15">
      <c r="A663" s="18">
        <v>9</v>
      </c>
      <c r="B663" s="79" t="s">
        <v>932</v>
      </c>
      <c r="C663" s="18">
        <v>1</v>
      </c>
      <c r="D663" s="18" t="s">
        <v>837</v>
      </c>
      <c r="E663" s="81"/>
      <c r="F663" s="49"/>
      <c r="G663" s="49"/>
      <c r="H663" s="49"/>
      <c r="I663" s="49"/>
      <c r="J663" s="49"/>
      <c r="K663" s="49"/>
      <c r="L663" s="49"/>
      <c r="M663" s="49"/>
      <c r="N663" s="49"/>
      <c r="O663" s="49"/>
    </row>
    <row r="664" spans="1:15">
      <c r="A664" s="18">
        <v>10</v>
      </c>
      <c r="B664" s="79" t="s">
        <v>933</v>
      </c>
      <c r="C664" s="18">
        <v>1</v>
      </c>
      <c r="D664" s="18" t="s">
        <v>837</v>
      </c>
      <c r="E664" s="81"/>
      <c r="F664" s="49"/>
      <c r="G664" s="49"/>
      <c r="H664" s="49"/>
      <c r="I664" s="49"/>
      <c r="J664" s="49"/>
      <c r="K664" s="49"/>
      <c r="L664" s="49"/>
      <c r="M664" s="49"/>
      <c r="N664" s="49"/>
      <c r="O664" s="49"/>
    </row>
    <row r="665" spans="1:15">
      <c r="A665" s="18">
        <v>11</v>
      </c>
      <c r="B665" s="79" t="s">
        <v>934</v>
      </c>
      <c r="C665" s="18">
        <v>1</v>
      </c>
      <c r="D665" s="18" t="s">
        <v>837</v>
      </c>
      <c r="E665" s="81"/>
      <c r="F665" s="49"/>
      <c r="G665" s="49"/>
      <c r="H665" s="49"/>
      <c r="I665" s="49"/>
      <c r="J665" s="49"/>
      <c r="K665" s="49"/>
      <c r="L665" s="49"/>
      <c r="M665" s="49"/>
      <c r="N665" s="49"/>
      <c r="O665" s="49"/>
    </row>
    <row r="666" spans="1:15">
      <c r="A666" s="18">
        <v>12</v>
      </c>
      <c r="B666" s="79" t="s">
        <v>935</v>
      </c>
      <c r="C666" s="18">
        <v>1</v>
      </c>
      <c r="D666" s="18" t="s">
        <v>837</v>
      </c>
      <c r="E666" s="81"/>
      <c r="F666" s="49"/>
      <c r="G666" s="49"/>
      <c r="H666" s="49"/>
      <c r="I666" s="49"/>
      <c r="J666" s="49"/>
      <c r="K666" s="49"/>
      <c r="L666" s="49"/>
      <c r="M666" s="49"/>
      <c r="N666" s="49"/>
      <c r="O666" s="49"/>
    </row>
    <row r="667" ht="27" spans="1:15">
      <c r="A667" s="18">
        <v>13</v>
      </c>
      <c r="B667" s="79" t="s">
        <v>936</v>
      </c>
      <c r="C667" s="18">
        <v>1</v>
      </c>
      <c r="D667" s="18" t="s">
        <v>837</v>
      </c>
      <c r="E667" s="81"/>
      <c r="F667" s="49"/>
      <c r="G667" s="49"/>
      <c r="H667" s="49"/>
      <c r="I667" s="49"/>
      <c r="J667" s="49"/>
      <c r="K667" s="49"/>
      <c r="L667" s="49"/>
      <c r="M667" s="49"/>
      <c r="N667" s="49"/>
      <c r="O667" s="49"/>
    </row>
    <row r="668" spans="1:15">
      <c r="A668" s="18">
        <v>14</v>
      </c>
      <c r="B668" s="79" t="s">
        <v>685</v>
      </c>
      <c r="C668" s="18">
        <v>1</v>
      </c>
      <c r="D668" s="18" t="s">
        <v>837</v>
      </c>
      <c r="E668" s="81"/>
      <c r="F668" s="49"/>
      <c r="G668" s="49"/>
      <c r="H668" s="49"/>
      <c r="I668" s="49"/>
      <c r="J668" s="49"/>
      <c r="K668" s="49"/>
      <c r="L668" s="49"/>
      <c r="M668" s="49"/>
      <c r="N668" s="49"/>
      <c r="O668" s="49"/>
    </row>
    <row r="669" spans="1:15">
      <c r="A669" s="18">
        <v>15</v>
      </c>
      <c r="B669" s="79" t="s">
        <v>937</v>
      </c>
      <c r="C669" s="18">
        <v>1</v>
      </c>
      <c r="D669" s="18" t="s">
        <v>837</v>
      </c>
      <c r="E669" s="81"/>
      <c r="F669" s="49"/>
      <c r="G669" s="49"/>
      <c r="H669" s="49"/>
      <c r="I669" s="49"/>
      <c r="J669" s="49"/>
      <c r="K669" s="49"/>
      <c r="L669" s="49"/>
      <c r="M669" s="49"/>
      <c r="N669" s="49"/>
      <c r="O669" s="49"/>
    </row>
    <row r="670" spans="1:15">
      <c r="A670" s="18">
        <v>16</v>
      </c>
      <c r="B670" s="79" t="s">
        <v>938</v>
      </c>
      <c r="C670" s="18">
        <v>1</v>
      </c>
      <c r="D670" s="18" t="s">
        <v>837</v>
      </c>
      <c r="E670" s="81"/>
      <c r="F670" s="49"/>
      <c r="G670" s="49"/>
      <c r="H670" s="49"/>
      <c r="I670" s="49"/>
      <c r="J670" s="49"/>
      <c r="K670" s="49"/>
      <c r="L670" s="49"/>
      <c r="M670" s="49"/>
      <c r="N670" s="49"/>
      <c r="O670" s="49"/>
    </row>
    <row r="671" spans="1:15">
      <c r="A671" s="18">
        <v>17</v>
      </c>
      <c r="B671" s="79" t="s">
        <v>939</v>
      </c>
      <c r="C671" s="18">
        <v>1</v>
      </c>
      <c r="D671" s="18" t="s">
        <v>837</v>
      </c>
      <c r="E671" s="81"/>
      <c r="F671" s="49"/>
      <c r="G671" s="49"/>
      <c r="H671" s="49"/>
      <c r="I671" s="49"/>
      <c r="J671" s="49"/>
      <c r="K671" s="49"/>
      <c r="L671" s="49"/>
      <c r="M671" s="49"/>
      <c r="N671" s="49"/>
      <c r="O671" s="49"/>
    </row>
    <row r="672" spans="1:15">
      <c r="A672" s="18">
        <v>18</v>
      </c>
      <c r="B672" s="79" t="s">
        <v>940</v>
      </c>
      <c r="C672" s="18">
        <v>1</v>
      </c>
      <c r="D672" s="18" t="s">
        <v>837</v>
      </c>
      <c r="E672" s="81"/>
      <c r="F672" s="49"/>
      <c r="G672" s="49"/>
      <c r="H672" s="49"/>
      <c r="I672" s="49"/>
      <c r="J672" s="49"/>
      <c r="K672" s="49"/>
      <c r="L672" s="49"/>
      <c r="M672" s="49"/>
      <c r="N672" s="49"/>
      <c r="O672" s="49"/>
    </row>
    <row r="673" spans="1:15">
      <c r="A673" s="18">
        <v>19</v>
      </c>
      <c r="B673" s="79" t="s">
        <v>941</v>
      </c>
      <c r="C673" s="18">
        <v>1</v>
      </c>
      <c r="D673" s="18" t="s">
        <v>837</v>
      </c>
      <c r="E673" s="81"/>
      <c r="F673" s="49"/>
      <c r="G673" s="49"/>
      <c r="H673" s="49"/>
      <c r="I673" s="49"/>
      <c r="J673" s="49"/>
      <c r="K673" s="49"/>
      <c r="L673" s="49"/>
      <c r="M673" s="49"/>
      <c r="N673" s="49"/>
      <c r="O673" s="49"/>
    </row>
    <row r="674" spans="1:15">
      <c r="A674" s="18">
        <v>20</v>
      </c>
      <c r="B674" s="79" t="s">
        <v>942</v>
      </c>
      <c r="C674" s="18">
        <v>1</v>
      </c>
      <c r="D674" s="18" t="s">
        <v>837</v>
      </c>
      <c r="E674" s="81"/>
      <c r="F674" s="49"/>
      <c r="G674" s="49"/>
      <c r="H674" s="49"/>
      <c r="I674" s="49"/>
      <c r="J674" s="49"/>
      <c r="K674" s="49"/>
      <c r="L674" s="49"/>
      <c r="M674" s="49"/>
      <c r="N674" s="49"/>
      <c r="O674" s="49"/>
    </row>
    <row r="675" spans="1:15">
      <c r="A675" s="18">
        <v>21</v>
      </c>
      <c r="B675" s="79" t="s">
        <v>943</v>
      </c>
      <c r="C675" s="18">
        <v>1</v>
      </c>
      <c r="D675" s="18" t="s">
        <v>837</v>
      </c>
      <c r="E675" s="81"/>
      <c r="F675" s="49"/>
      <c r="G675" s="49"/>
      <c r="H675" s="49"/>
      <c r="I675" s="49"/>
      <c r="J675" s="49"/>
      <c r="K675" s="49"/>
      <c r="L675" s="49"/>
      <c r="M675" s="49"/>
      <c r="N675" s="49"/>
      <c r="O675" s="49"/>
    </row>
    <row r="676" spans="1:15">
      <c r="A676" s="18">
        <v>22</v>
      </c>
      <c r="B676" s="79" t="s">
        <v>944</v>
      </c>
      <c r="C676" s="18">
        <v>1</v>
      </c>
      <c r="D676" s="18" t="s">
        <v>837</v>
      </c>
      <c r="E676" s="81"/>
      <c r="F676" s="49"/>
      <c r="G676" s="49"/>
      <c r="H676" s="49"/>
      <c r="I676" s="49"/>
      <c r="J676" s="49"/>
      <c r="K676" s="49"/>
      <c r="L676" s="49"/>
      <c r="M676" s="49"/>
      <c r="N676" s="49"/>
      <c r="O676" s="49"/>
    </row>
    <row r="677" spans="1:15">
      <c r="A677" s="18">
        <v>23</v>
      </c>
      <c r="B677" s="79" t="s">
        <v>945</v>
      </c>
      <c r="C677" s="18">
        <v>1</v>
      </c>
      <c r="D677" s="18" t="s">
        <v>837</v>
      </c>
      <c r="E677" s="81"/>
      <c r="F677" s="49"/>
      <c r="G677" s="49"/>
      <c r="H677" s="49"/>
      <c r="I677" s="49"/>
      <c r="J677" s="49"/>
      <c r="K677" s="49"/>
      <c r="L677" s="49"/>
      <c r="M677" s="49"/>
      <c r="N677" s="49"/>
      <c r="O677" s="49"/>
    </row>
    <row r="678" spans="1:15">
      <c r="A678" s="18">
        <v>24</v>
      </c>
      <c r="B678" s="79" t="s">
        <v>946</v>
      </c>
      <c r="C678" s="18">
        <v>1</v>
      </c>
      <c r="D678" s="18" t="s">
        <v>837</v>
      </c>
      <c r="E678" s="81"/>
      <c r="F678" s="49"/>
      <c r="G678" s="49"/>
      <c r="H678" s="49"/>
      <c r="I678" s="49"/>
      <c r="J678" s="49"/>
      <c r="K678" s="49"/>
      <c r="L678" s="49"/>
      <c r="M678" s="49"/>
      <c r="N678" s="49"/>
      <c r="O678" s="49"/>
    </row>
    <row r="679" spans="1:15">
      <c r="A679" s="18">
        <v>25</v>
      </c>
      <c r="B679" s="79" t="s">
        <v>947</v>
      </c>
      <c r="C679" s="18">
        <v>1</v>
      </c>
      <c r="D679" s="18" t="s">
        <v>837</v>
      </c>
      <c r="E679" s="81"/>
      <c r="F679" s="49"/>
      <c r="G679" s="49"/>
      <c r="H679" s="49"/>
      <c r="I679" s="49"/>
      <c r="J679" s="49"/>
      <c r="K679" s="49"/>
      <c r="L679" s="49"/>
      <c r="M679" s="49"/>
      <c r="N679" s="49"/>
      <c r="O679" s="49"/>
    </row>
    <row r="680" spans="1:15">
      <c r="A680" s="18">
        <v>26</v>
      </c>
      <c r="B680" s="79" t="s">
        <v>948</v>
      </c>
      <c r="C680" s="18">
        <v>1</v>
      </c>
      <c r="D680" s="18" t="s">
        <v>837</v>
      </c>
      <c r="E680" s="84"/>
      <c r="F680" s="61"/>
      <c r="G680" s="61"/>
      <c r="H680" s="61"/>
      <c r="I680" s="61"/>
      <c r="J680" s="61"/>
      <c r="K680" s="61"/>
      <c r="L680" s="61"/>
      <c r="M680" s="61"/>
      <c r="N680" s="61"/>
      <c r="O680" s="61"/>
    </row>
    <row r="681" ht="14.25" spans="1:15">
      <c r="A681" s="85" t="s">
        <v>949</v>
      </c>
      <c r="B681" s="85"/>
      <c r="C681" s="85"/>
      <c r="D681" s="85"/>
      <c r="E681" s="86"/>
      <c r="F681" s="63"/>
      <c r="G681" s="18"/>
      <c r="H681" s="18"/>
      <c r="I681" s="18"/>
      <c r="J681" s="18"/>
      <c r="K681" s="18"/>
      <c r="L681" s="18"/>
      <c r="M681" s="18"/>
      <c r="N681" s="18"/>
      <c r="O681" s="18"/>
    </row>
    <row r="682" ht="40.5" spans="1:15">
      <c r="A682" s="38" t="s">
        <v>1</v>
      </c>
      <c r="B682" s="39" t="s">
        <v>834</v>
      </c>
      <c r="C682" s="38" t="s">
        <v>835</v>
      </c>
      <c r="D682" s="39" t="s">
        <v>4</v>
      </c>
      <c r="E682" s="40" t="s">
        <v>5</v>
      </c>
      <c r="F682" s="63"/>
      <c r="G682" s="18"/>
      <c r="H682" s="18"/>
      <c r="I682" s="18"/>
      <c r="J682" s="18"/>
      <c r="K682" s="18"/>
      <c r="L682" s="18"/>
      <c r="M682" s="18"/>
      <c r="N682" s="18"/>
      <c r="O682" s="18"/>
    </row>
    <row r="683" spans="1:15">
      <c r="A683" s="18">
        <v>1</v>
      </c>
      <c r="B683" s="18" t="s">
        <v>950</v>
      </c>
      <c r="C683" s="18">
        <v>1</v>
      </c>
      <c r="D683" s="18" t="s">
        <v>837</v>
      </c>
      <c r="E683" s="87" t="s">
        <v>17</v>
      </c>
      <c r="F683" s="63"/>
      <c r="G683" s="18"/>
      <c r="H683" s="18"/>
      <c r="I683" s="18"/>
      <c r="J683" s="18"/>
      <c r="K683" s="18"/>
      <c r="L683" s="18"/>
      <c r="M683" s="18"/>
      <c r="N683" s="18"/>
      <c r="O683" s="18"/>
    </row>
    <row r="684" ht="14.25" spans="1:15">
      <c r="A684" s="85" t="s">
        <v>951</v>
      </c>
      <c r="B684" s="85"/>
      <c r="C684" s="85"/>
      <c r="D684" s="85"/>
      <c r="E684" s="86"/>
      <c r="F684" s="63"/>
      <c r="G684" s="18"/>
      <c r="H684" s="18"/>
      <c r="I684" s="18"/>
      <c r="J684" s="18"/>
      <c r="K684" s="18"/>
      <c r="L684" s="18"/>
      <c r="M684" s="18"/>
      <c r="N684" s="18"/>
      <c r="O684" s="18"/>
    </row>
    <row r="685" ht="40.5" spans="1:15">
      <c r="A685" s="38" t="s">
        <v>1</v>
      </c>
      <c r="B685" s="39" t="s">
        <v>834</v>
      </c>
      <c r="C685" s="38" t="s">
        <v>835</v>
      </c>
      <c r="D685" s="39" t="s">
        <v>4</v>
      </c>
      <c r="E685" s="40" t="s">
        <v>5</v>
      </c>
      <c r="F685" s="63"/>
      <c r="G685" s="18"/>
      <c r="H685" s="18"/>
      <c r="I685" s="18"/>
      <c r="J685" s="18"/>
      <c r="K685" s="18"/>
      <c r="L685" s="18"/>
      <c r="M685" s="18"/>
      <c r="N685" s="18"/>
      <c r="O685" s="18"/>
    </row>
    <row r="686" ht="14.25" spans="1:15">
      <c r="A686" s="88">
        <v>1</v>
      </c>
      <c r="B686" s="89" t="s">
        <v>952</v>
      </c>
      <c r="C686" s="88">
        <v>2</v>
      </c>
      <c r="D686" s="89" t="s">
        <v>900</v>
      </c>
      <c r="E686" s="90" t="s">
        <v>17</v>
      </c>
      <c r="F686" s="46"/>
      <c r="G686" s="91"/>
      <c r="H686" s="91"/>
      <c r="I686" s="91"/>
      <c r="J686" s="91"/>
      <c r="K686" s="91"/>
      <c r="L686" s="91"/>
      <c r="M686" s="91"/>
      <c r="N686" s="91"/>
      <c r="O686" s="91"/>
    </row>
    <row r="687" ht="14.25" spans="1:15">
      <c r="A687" s="85">
        <v>2</v>
      </c>
      <c r="B687" s="92" t="s">
        <v>953</v>
      </c>
      <c r="C687" s="85">
        <v>2</v>
      </c>
      <c r="D687" s="92" t="s">
        <v>909</v>
      </c>
      <c r="E687" s="93"/>
      <c r="F687" s="61"/>
      <c r="G687" s="62"/>
      <c r="H687" s="62"/>
      <c r="I687" s="62"/>
      <c r="J687" s="62"/>
      <c r="K687" s="62"/>
      <c r="L687" s="62"/>
      <c r="M687" s="62"/>
      <c r="N687" s="62"/>
      <c r="O687" s="62"/>
    </row>
  </sheetData>
  <autoFilter ref="A2:P687">
    <sortState ref="A2:P687">
      <sortCondition ref="A2:A582"/>
    </sortState>
    <extLst/>
  </autoFilter>
  <mergeCells count="53">
    <mergeCell ref="A1:O1"/>
    <mergeCell ref="A570:E570"/>
    <mergeCell ref="A571:E571"/>
    <mergeCell ref="A616:E616"/>
    <mergeCell ref="A639:E639"/>
    <mergeCell ref="A653:E653"/>
    <mergeCell ref="A681:E681"/>
    <mergeCell ref="A684:E684"/>
    <mergeCell ref="E573:E615"/>
    <mergeCell ref="E618:E638"/>
    <mergeCell ref="E641:E652"/>
    <mergeCell ref="E655:E680"/>
    <mergeCell ref="E686:E687"/>
    <mergeCell ref="F573:F615"/>
    <mergeCell ref="F618:F638"/>
    <mergeCell ref="F641:F652"/>
    <mergeCell ref="F655:F680"/>
    <mergeCell ref="G573:G615"/>
    <mergeCell ref="G618:G637"/>
    <mergeCell ref="G641:G652"/>
    <mergeCell ref="G655:G680"/>
    <mergeCell ref="H573:H615"/>
    <mergeCell ref="H618:H637"/>
    <mergeCell ref="H641:H652"/>
    <mergeCell ref="H655:H680"/>
    <mergeCell ref="I573:I615"/>
    <mergeCell ref="I618:I637"/>
    <mergeCell ref="I641:I652"/>
    <mergeCell ref="I655:I680"/>
    <mergeCell ref="J573:J615"/>
    <mergeCell ref="J618:J637"/>
    <mergeCell ref="J641:J652"/>
    <mergeCell ref="J655:J680"/>
    <mergeCell ref="K573:K615"/>
    <mergeCell ref="K618:K637"/>
    <mergeCell ref="K641:K652"/>
    <mergeCell ref="K655:K680"/>
    <mergeCell ref="L573:L615"/>
    <mergeCell ref="L618:L637"/>
    <mergeCell ref="L641:L652"/>
    <mergeCell ref="L655:L680"/>
    <mergeCell ref="M573:M615"/>
    <mergeCell ref="M618:M637"/>
    <mergeCell ref="M641:M652"/>
    <mergeCell ref="M655:M680"/>
    <mergeCell ref="N573:N615"/>
    <mergeCell ref="N618:N637"/>
    <mergeCell ref="N641:N652"/>
    <mergeCell ref="N655:N680"/>
    <mergeCell ref="O573:O615"/>
    <mergeCell ref="O618:O637"/>
    <mergeCell ref="O641:O652"/>
    <mergeCell ref="O655:O680"/>
  </mergeCell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新院区设备清单表2.26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dc:creator>
  <cp:lastModifiedBy>001</cp:lastModifiedBy>
  <dcterms:created xsi:type="dcterms:W3CDTF">2006-09-13T11:21:00Z</dcterms:created>
  <dcterms:modified xsi:type="dcterms:W3CDTF">2025-02-28T06:55:41Z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ICV">
    <vt:lpwstr>3D4A58D01D854C26A7AA33BD26290B64_13</vt:lpwstr>
  </property>
</Properties>
</file>